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990" windowHeight="10560" firstSheet="1" activeTab="2"/>
  </bookViews>
  <sheets>
    <sheet name="прилож." sheetId="1" r:id="rId1"/>
    <sheet name="прилож. №1" sheetId="2" r:id="rId2"/>
    <sheet name="прилож.№2 Друж." sheetId="3" r:id="rId3"/>
    <sheet name="прилож.№2 Центр." sheetId="4" r:id="rId4"/>
    <sheet name="прилож.№5 Друж. " sheetId="5" r:id="rId5"/>
    <sheet name="прилож.№5 Центр." sheetId="6" r:id="rId6"/>
  </sheets>
  <externalReferences>
    <externalReference r:id="rId9"/>
    <externalReference r:id="rId10"/>
  </externalReferences>
  <definedNames/>
  <calcPr fullCalcOnLoad="1"/>
</workbook>
</file>

<file path=xl/sharedStrings.xml><?xml version="1.0" encoding="utf-8"?>
<sst xmlns="http://schemas.openxmlformats.org/spreadsheetml/2006/main" count="427" uniqueCount="166">
  <si>
    <t>ПРИЛОЖЕНИЕ</t>
  </si>
  <si>
    <t>к стандартам раскрытия информации</t>
  </si>
  <si>
    <t>субъектами оптового и розничных</t>
  </si>
  <si>
    <t>рынков электрической энергии</t>
  </si>
  <si>
    <t xml:space="preserve">                                                                  (форма)</t>
  </si>
  <si>
    <t xml:space="preserve">                          П Р Е Д Л О Ж Е Н И Е</t>
  </si>
  <si>
    <t xml:space="preserve">          (полное и сокращенное наименование юридического лица)</t>
  </si>
  <si>
    <t>Приложение N 1</t>
  </si>
  <si>
    <t>к предложению о размере цен</t>
  </si>
  <si>
    <t>(тарифов), долгосрочных</t>
  </si>
  <si>
    <t>параметров регулирования</t>
  </si>
  <si>
    <t>Раздел 1. Информация об организации</t>
  </si>
  <si>
    <t>Приложение N 2</t>
  </si>
  <si>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</si>
  <si>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N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</si>
  <si>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</si>
  <si>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</si>
  <si>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</si>
  <si>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период*(1)</t>
  </si>
  <si>
    <t>Предложения на расчетный период регулирования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</si>
  <si>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</si>
  <si>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</si>
  <si>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</si>
  <si>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</si>
  <si>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</si>
  <si>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</si>
  <si>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</si>
  <si>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</si>
  <si>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</si>
  <si>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</si>
  <si>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</si>
  <si>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</si>
  <si>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</si>
  <si>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</si>
  <si>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данной отрасли от 9 процентов и более</t>
  </si>
  <si>
    <t>процент</t>
  </si>
  <si>
    <t>3.</t>
  </si>
  <si>
    <t>Показатели регулируемых видов деятельности организации</t>
  </si>
  <si>
    <t>3.1.</t>
  </si>
  <si>
    <t>3.2.</t>
  </si>
  <si>
    <t>3.3.</t>
  </si>
  <si>
    <t>Заявленная мощность*(3)</t>
  </si>
  <si>
    <t>3.4.</t>
  </si>
  <si>
    <t>Объем полезного отпуска электроэнергии - всего*(3)</t>
  </si>
  <si>
    <t>3.5.</t>
  </si>
  <si>
    <t>Объем полезного отпуска электроэнергии населению и приравненным к нему категориям потребителей*(3)</t>
  </si>
  <si>
    <t>3.6.</t>
  </si>
  <si>
    <t>Норматив потерь электрической энергии (с указанием реквизитов приказа Минэнерго России, которым утверждены нормативы)*(3)</t>
  </si>
  <si>
    <t>3.7.</t>
  </si>
  <si>
    <t>Реквизиты программы энерго-эффективности (кем утверждена, дата утверждения, номер приказа)*(3)</t>
  </si>
  <si>
    <t>4.</t>
  </si>
  <si>
    <t>Необходимая валовая выручка по регулируемым видам деятельности организации - всего</t>
  </si>
  <si>
    <t>4.1.</t>
  </si>
  <si>
    <t>Расходы, связанные с производством и реализацией*(2, 4) подконтрольные расходы*(3) - всего</t>
  </si>
  <si>
    <t>в том числе:</t>
  </si>
  <si>
    <t>ремонт основных фондов</t>
  </si>
  <si>
    <t>материальные затраты</t>
  </si>
  <si>
    <t>4.2.</t>
  </si>
  <si>
    <t>Расходы, за исключением указанных в подпункте 4.1*(2, 4); неподконтрольные расходы*(3) - всего*(3)</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</si>
  <si>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</si>
  <si>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</si>
  <si>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</si>
  <si>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</si>
  <si>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</si>
  <si>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</si>
  <si>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Справочно:</t>
  </si>
  <si>
    <t>Объем условных единиц*(3)</t>
  </si>
  <si>
    <t>у.е.</t>
  </si>
  <si>
    <t>Операционные расходы на условную единицу*(3)</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</si>
  <si>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</si>
  <si>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</si>
  <si>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</si>
  <si>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</si>
  <si>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</si>
  <si>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</si>
  <si>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</si>
  <si>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</si>
  <si>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</si>
  <si>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</si>
  <si>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</si>
  <si>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</si>
  <si>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</si>
  <si>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*(1) Базовый период - год, предшествующий расчетному периоду регулирования.</t>
  </si>
  <si>
    <t>*(2) Заполняются организацией, осуществляющей оперативно-диспетчерское управление в электроэнергетике.</t>
  </si>
  <si>
    <t>*(3) Заполняются сетевыми организациями, осуществляющими передачу электрической энергии (мощности) по электрическим сетям.</t>
  </si>
  <si>
    <t>*(4) Заполняются коммерческим оператором оптового рынка электрической энергии (мощности).</t>
  </si>
  <si>
    <t>Показатели, утвержденные на базовый период*</t>
  </si>
  <si>
    <t>менее 150 кВт</t>
  </si>
  <si>
    <t>от 150 кВт до 670 кВт</t>
  </si>
  <si>
    <t>от 670 кВт до 10 МВт</t>
  </si>
  <si>
    <t>не менее 10 МВт</t>
  </si>
  <si>
    <t>Приложение N 5</t>
  </si>
  <si>
    <t>Раздел 3. Цены (тарифы) по регулируемым видам деятельности организации</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</si>
  <si>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</si>
  <si>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</si>
  <si>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</si>
  <si>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</si>
  <si>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</si>
  <si>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</si>
  <si>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услуги по передаче электрической энергии (мощности)</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</si>
  <si>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</si>
  <si>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</si>
  <si>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</si>
  <si>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</si>
  <si>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</si>
  <si>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</si>
  <si>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</si>
  <si>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</si>
  <si>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</si>
  <si>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</si>
  <si>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</si>
  <si>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</si>
  <si>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</si>
  <si>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</si>
  <si>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</si>
  <si>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</si>
  <si>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</si>
  <si>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</si>
  <si>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</si>
  <si>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t>4.3.3.</t>
  </si>
  <si>
    <t>тариф на острый и редуцированный пар</t>
  </si>
  <si>
    <t>двухставочный тариф на тепловую энергию</t>
  </si>
  <si>
    <t>ставка на содержание тепловой мощности</t>
  </si>
  <si>
    <t>руб./Гкал/ч в</t>
  </si>
  <si>
    <t>4.4.2.</t>
  </si>
  <si>
    <t>тариф на тепловую энергию</t>
  </si>
  <si>
    <t>месяц руб./Гкал</t>
  </si>
  <si>
    <t>4.5.</t>
  </si>
  <si>
    <t>средний тариф на теплоноситель, в том числе:</t>
  </si>
  <si>
    <t>руб./куб. метра</t>
  </si>
  <si>
    <t>вода</t>
  </si>
  <si>
    <t>пар</t>
  </si>
  <si>
    <t xml:space="preserve">      о размере цен (тарифов), долгосрочных параметров регулирования на производство, передачу и сбыт электрической энергии</t>
  </si>
  <si>
    <t xml:space="preserve">Фактические показатели за год, предшествующий базовому периоду, </t>
  </si>
  <si>
    <t>руб./МВт в</t>
  </si>
  <si>
    <t>мес.</t>
  </si>
  <si>
    <t>руб./МВт∙ч</t>
  </si>
  <si>
    <t>руб./тыс. кВт∙ч</t>
  </si>
  <si>
    <r>
      <t>1,2 - 2,5 кг/см</t>
    </r>
    <r>
      <rPr>
        <vertAlign val="superscript"/>
        <sz val="10"/>
        <rFont val="Arial"/>
        <family val="2"/>
      </rPr>
      <t>2</t>
    </r>
  </si>
  <si>
    <r>
      <t>2,5 - 7,0 кг/см</t>
    </r>
    <r>
      <rPr>
        <vertAlign val="superscript"/>
        <sz val="10"/>
        <rFont val="Arial"/>
        <family val="2"/>
      </rPr>
      <t>2</t>
    </r>
  </si>
  <si>
    <r>
      <t>7,0 - 13,0 кг/см</t>
    </r>
    <r>
      <rPr>
        <vertAlign val="superscript"/>
        <sz val="10"/>
        <rFont val="Arial"/>
        <family val="2"/>
      </rPr>
      <t>2</t>
    </r>
  </si>
  <si>
    <r>
      <t>&gt; 13 кг/см</t>
    </r>
    <r>
      <rPr>
        <vertAlign val="superscript"/>
        <sz val="10"/>
        <rFont val="Arial"/>
        <family val="2"/>
      </rPr>
      <t>2</t>
    </r>
  </si>
  <si>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</si>
  <si>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</si>
  <si>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</si>
  <si>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</si>
  <si>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</si>
  <si>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</si>
  <si>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</si>
  <si>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</si>
  <si>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</si>
  <si>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</si>
  <si>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МВт*ч</t>
  </si>
  <si>
    <t>тыс. кВт*ч</t>
  </si>
  <si>
    <t>ДЭС п.Центральный</t>
  </si>
  <si>
    <t>ДЭС п.Дружный</t>
  </si>
  <si>
    <t>на 2023 год</t>
  </si>
  <si>
    <t>МУНИЦИПАЛЬНОЕ УНИТАРНОЕ ПРЕДПРИЯТИЕ «КАТАЙГИНСКОЕ» ВЕРХНЕКЕТКОГО РАЙОНА ТОМСКОЙ ОБЛАСТИ</t>
  </si>
  <si>
    <t>МУНИЦИПАЛЬНОЕ УНИТАРНОЕ ПРЕДПРИЯТИЕ «КАТАЙГИНСКОЕ» ВЕРХНЕКЕТКОГО РАЙОНА ТОМСКОЙ ОБЛАСТИ 
(МУП «КАТАЙГИНСКОЕ»)</t>
  </si>
  <si>
    <t>МУП «КАТАЙГИНСКОЕ»</t>
  </si>
  <si>
    <t>636518 , Томская область ,  Верхнекетский  р-он , п.Катайга, ул.Фрунзе, д.21</t>
  </si>
  <si>
    <t>Ларионов Сергей Александрович</t>
  </si>
  <si>
    <t>katmup2022@mail.ru</t>
  </si>
  <si>
    <t xml:space="preserve">8-38-258-2-15-52 </t>
  </si>
  <si>
    <t>-</t>
  </si>
  <si>
    <t>оплата труда (в т.ч. отчисления на социальные нужды)</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</si>
</sst>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_ ;\-#,##0.00\ "/>
    <numFmt numFmtId="177" formatCode="0.0000000"/>
    <numFmt numFmtId="178" formatCode="0.000000"/>
    <numFmt numFmtId="179" formatCode="0.00000"/>
    <numFmt numFmtId="180" formatCode="0.0000"/>
    <numFmt numFmtId="181" formatCode="0.000"/>
    <numFmt numFmtId="182" formatCode="0.00000000"/>
    <numFmt numFmtId="183" formatCode="0.0"/>
    <numFmt numFmtId="184" formatCode="_(* #,##0_);_(* \(#,##0\);_(* &quot;-&quot;??_);_(@_)"/>
  </numFmts>
  <fonts count="51">
    <font>
      <sz val="10"/>
      <name val="Arial Cyr"/>
      <family val="0"/>
    </font>
    <font>
      <sz val="10"/>
      <name val="Arial Unicode MS"/>
      <family val="2"/>
    </font>
    <font>
      <u val="single"/>
      <sz val="10"/>
      <color indexed="12"/>
      <name val="Arial Cyr"/>
      <family val="0"/>
    </font>
    <font>
      <sz val="10"/>
      <name val="Courier New"/>
      <family val="3"/>
    </font>
    <font>
      <sz val="8"/>
      <name val="Arial Cyr"/>
      <family val="0"/>
    </font>
    <font>
      <sz val="10"/>
      <name val="Arial"/>
      <family val="2"/>
    </font>
    <font>
      <sz val="8"/>
      <name val="Arial"/>
      <family val="2"/>
    </font>
    <font>
      <b/>
      <sz val="12"/>
      <name val="Arial"/>
      <family val="2"/>
    </font>
    <font>
      <vertAlign val="superscript"/>
      <sz val="10"/>
      <name val="Arial"/>
      <family val="2"/>
    </font>
    <font>
      <sz val="12"/>
      <color indexed="8"/>
      <name val="Times New Roman"/>
      <family val="1"/>
    </font>
    <font>
      <sz val="11"/>
      <color indexed="8"/>
      <name val="Times New Roman"/>
      <family val="1"/>
    </font>
    <font>
      <b/>
      <sz val="12"/>
      <name val="Times New Roman"/>
      <family val="2"/>
    </font>
    <font>
      <b/>
      <sz val="12"/>
      <color indexed="8"/>
      <name val="Times New Roman"/>
      <family val="2"/>
    </font>
    <font>
      <sz val="10"/>
      <color indexed="8"/>
      <name val="Arial"/>
      <family val="2"/>
    </font>
    <font>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style="medium"/>
      <top style="thin"/>
      <bottom style="thin"/>
    </border>
    <border>
      <left style="thin"/>
      <right style="medium"/>
      <top style="thin"/>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106">
    <xf numFmtId="0" fontId="0" fillId="0" borderId="0" xfId="0" applyAlignment="1">
      <alignment/>
    </xf>
    <xf numFmtId="0" fontId="1" fillId="0" borderId="0" xfId="0" applyFont="1" applyAlignment="1">
      <alignment/>
    </xf>
    <xf numFmtId="0" fontId="0" fillId="0" borderId="0" xfId="0" applyAlignment="1">
      <alignment horizontal="left"/>
    </xf>
    <xf numFmtId="0" fontId="2" fillId="0" borderId="0" xfId="42" applyAlignment="1" applyProtection="1">
      <alignment horizontal="left"/>
      <protection/>
    </xf>
    <xf numFmtId="0" fontId="3" fillId="0" borderId="0" xfId="0" applyFont="1" applyAlignment="1">
      <alignment/>
    </xf>
    <xf numFmtId="0" fontId="3" fillId="0" borderId="0" xfId="0" applyFont="1" applyAlignment="1">
      <alignment horizontal="center"/>
    </xf>
    <xf numFmtId="0" fontId="0" fillId="0" borderId="0" xfId="0" applyAlignment="1">
      <alignment horizontal="center" wrapText="1"/>
    </xf>
    <xf numFmtId="0" fontId="0" fillId="0" borderId="10" xfId="0" applyBorder="1" applyAlignment="1">
      <alignment horizontal="center" vertical="top" wrapText="1"/>
    </xf>
    <xf numFmtId="0" fontId="0" fillId="0" borderId="10" xfId="0" applyBorder="1" applyAlignment="1">
      <alignment vertical="top" wrapText="1"/>
    </xf>
    <xf numFmtId="171" fontId="0" fillId="0" borderId="10" xfId="0" applyNumberFormat="1" applyBorder="1" applyAlignment="1">
      <alignment vertical="top" wrapText="1"/>
    </xf>
    <xf numFmtId="0" fontId="2" fillId="0" borderId="10" xfId="42" applyBorder="1" applyAlignment="1" applyProtection="1">
      <alignment vertical="top" wrapText="1"/>
      <protection/>
    </xf>
    <xf numFmtId="10" fontId="0" fillId="0" borderId="10" xfId="0" applyNumberFormat="1" applyBorder="1" applyAlignment="1">
      <alignment vertical="top" wrapText="1"/>
    </xf>
    <xf numFmtId="0" fontId="5" fillId="0" borderId="10" xfId="0" applyFont="1" applyBorder="1" applyAlignment="1">
      <alignment horizontal="justify" vertical="top" wrapText="1"/>
    </xf>
    <xf numFmtId="0" fontId="6" fillId="0" borderId="10" xfId="0" applyFont="1" applyBorder="1" applyAlignment="1">
      <alignment wrapText="1"/>
    </xf>
    <xf numFmtId="0" fontId="0" fillId="0" borderId="11" xfId="0" applyBorder="1" applyAlignment="1">
      <alignment horizontal="center"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2" fillId="0" borderId="18" xfId="42" applyBorder="1" applyAlignment="1" applyProtection="1">
      <alignment horizontal="center" vertical="top" wrapText="1"/>
      <protection/>
    </xf>
    <xf numFmtId="0" fontId="0" fillId="0" borderId="19" xfId="0" applyBorder="1" applyAlignment="1">
      <alignment horizontal="center" vertical="top" wrapText="1"/>
    </xf>
    <xf numFmtId="0" fontId="7" fillId="0" borderId="0" xfId="0" applyFont="1" applyAlignment="1">
      <alignment horizontal="left"/>
    </xf>
    <xf numFmtId="0" fontId="7" fillId="0" borderId="0" xfId="0" applyFont="1" applyAlignment="1">
      <alignment/>
    </xf>
    <xf numFmtId="0" fontId="2" fillId="0" borderId="0" xfId="42" applyAlignment="1" applyProtection="1">
      <alignment/>
      <protection/>
    </xf>
    <xf numFmtId="0" fontId="0" fillId="0" borderId="0" xfId="0" applyFont="1" applyAlignment="1">
      <alignment/>
    </xf>
    <xf numFmtId="0" fontId="5" fillId="0" borderId="20" xfId="0" applyFont="1" applyBorder="1" applyAlignment="1">
      <alignment horizontal="center" vertical="top" wrapText="1"/>
    </xf>
    <xf numFmtId="0" fontId="5" fillId="0" borderId="21" xfId="0" applyFont="1" applyBorder="1" applyAlignment="1">
      <alignment horizontal="center" vertical="top" wrapText="1"/>
    </xf>
    <xf numFmtId="0" fontId="5" fillId="0" borderId="21" xfId="0" applyFont="1" applyBorder="1" applyAlignment="1">
      <alignment vertical="top" wrapText="1"/>
    </xf>
    <xf numFmtId="0" fontId="5" fillId="0" borderId="21" xfId="0" applyFont="1" applyBorder="1" applyAlignment="1">
      <alignment horizontal="justify" vertical="top" wrapText="1"/>
    </xf>
    <xf numFmtId="0" fontId="5" fillId="0" borderId="22" xfId="0" applyFont="1" applyBorder="1" applyAlignment="1">
      <alignment horizontal="center" vertical="top" wrapText="1"/>
    </xf>
    <xf numFmtId="0" fontId="5" fillId="0" borderId="22" xfId="0" applyFont="1" applyBorder="1" applyAlignment="1">
      <alignment horizontal="justify" vertical="top" wrapText="1"/>
    </xf>
    <xf numFmtId="0" fontId="5" fillId="0" borderId="23" xfId="0" applyFont="1" applyBorder="1" applyAlignment="1">
      <alignment horizontal="center" vertical="top" wrapText="1"/>
    </xf>
    <xf numFmtId="0" fontId="5" fillId="0" borderId="20" xfId="0" applyFont="1" applyBorder="1" applyAlignment="1">
      <alignment horizontal="justify" vertical="top" wrapText="1"/>
    </xf>
    <xf numFmtId="0" fontId="2" fillId="0" borderId="15" xfId="42" applyFont="1" applyBorder="1" applyAlignment="1" applyProtection="1">
      <alignment horizontal="center" vertical="top" wrapText="1"/>
      <protection/>
    </xf>
    <xf numFmtId="0" fontId="10" fillId="0" borderId="0" xfId="0" applyFont="1" applyBorder="1" applyAlignment="1">
      <alignment horizontal="left"/>
    </xf>
    <xf numFmtId="0" fontId="9" fillId="0" borderId="0" xfId="0" applyFont="1" applyAlignment="1">
      <alignment/>
    </xf>
    <xf numFmtId="0" fontId="11" fillId="0" borderId="0" xfId="0" applyFont="1" applyAlignment="1">
      <alignment horizontal="right"/>
    </xf>
    <xf numFmtId="0" fontId="12" fillId="0" borderId="0" xfId="0" applyFont="1" applyAlignment="1">
      <alignment horizontal="right"/>
    </xf>
    <xf numFmtId="0" fontId="9" fillId="0" borderId="24" xfId="0" applyFont="1" applyBorder="1" applyAlignment="1">
      <alignment horizontal="left"/>
    </xf>
    <xf numFmtId="0" fontId="9" fillId="0" borderId="0" xfId="0" applyFont="1" applyBorder="1" applyAlignment="1">
      <alignment horizontal="left"/>
    </xf>
    <xf numFmtId="0" fontId="0" fillId="0" borderId="0" xfId="0" applyAlignment="1">
      <alignment horizontal="center"/>
    </xf>
    <xf numFmtId="0" fontId="13" fillId="0" borderId="10" xfId="0" applyFont="1" applyBorder="1" applyAlignment="1">
      <alignment horizontal="center" vertical="top" wrapText="1"/>
    </xf>
    <xf numFmtId="0" fontId="6" fillId="0" borderId="25" xfId="0" applyFont="1" applyBorder="1" applyAlignment="1">
      <alignment horizontal="center" wrapText="1"/>
    </xf>
    <xf numFmtId="0" fontId="13" fillId="0" borderId="13" xfId="0" applyFont="1" applyBorder="1" applyAlignment="1">
      <alignment horizontal="center" vertical="top" wrapText="1"/>
    </xf>
    <xf numFmtId="0" fontId="0" fillId="0" borderId="25" xfId="0" applyBorder="1" applyAlignment="1">
      <alignment horizontal="center" vertical="top" wrapText="1"/>
    </xf>
    <xf numFmtId="171" fontId="0" fillId="0" borderId="25" xfId="0" applyNumberFormat="1" applyBorder="1" applyAlignment="1">
      <alignment horizontal="center" vertical="top" wrapText="1"/>
    </xf>
    <xf numFmtId="2" fontId="0" fillId="0" borderId="25" xfId="0" applyNumberFormat="1" applyBorder="1" applyAlignment="1">
      <alignment horizontal="center" vertical="top" wrapText="1"/>
    </xf>
    <xf numFmtId="10" fontId="0" fillId="0" borderId="25" xfId="0" applyNumberFormat="1" applyBorder="1" applyAlignment="1">
      <alignment horizontal="center" vertical="top" wrapText="1"/>
    </xf>
    <xf numFmtId="0" fontId="5" fillId="0" borderId="25" xfId="0" applyFont="1" applyBorder="1" applyAlignment="1">
      <alignment horizontal="center" wrapText="1"/>
    </xf>
    <xf numFmtId="0" fontId="0" fillId="0" borderId="26" xfId="0" applyBorder="1" applyAlignment="1">
      <alignment horizontal="center" vertical="top" wrapText="1"/>
    </xf>
    <xf numFmtId="171" fontId="13" fillId="32" borderId="10" xfId="0" applyNumberFormat="1" applyFont="1" applyFill="1" applyBorder="1" applyAlignment="1">
      <alignment horizontal="center" vertical="top" wrapText="1"/>
    </xf>
    <xf numFmtId="171" fontId="13" fillId="0" borderId="10" xfId="0" applyNumberFormat="1" applyFont="1" applyBorder="1" applyAlignment="1">
      <alignment horizontal="center" vertical="top" wrapText="1"/>
    </xf>
    <xf numFmtId="10" fontId="13" fillId="0" borderId="10" xfId="0" applyNumberFormat="1" applyFont="1" applyBorder="1" applyAlignment="1">
      <alignment horizontal="center" vertical="top" wrapText="1"/>
    </xf>
    <xf numFmtId="2" fontId="0" fillId="0" borderId="10" xfId="0" applyNumberFormat="1" applyBorder="1" applyAlignment="1">
      <alignment horizontal="center" vertical="top" wrapText="1"/>
    </xf>
    <xf numFmtId="171" fontId="5" fillId="0" borderId="21" xfId="0" applyNumberFormat="1" applyFont="1" applyBorder="1" applyAlignment="1">
      <alignment horizontal="justify" vertical="top" wrapText="1"/>
    </xf>
    <xf numFmtId="2" fontId="0" fillId="0" borderId="10" xfId="0" applyNumberFormat="1" applyBorder="1" applyAlignment="1">
      <alignment vertical="top" wrapText="1"/>
    </xf>
    <xf numFmtId="0" fontId="14" fillId="0" borderId="0" xfId="0" applyFont="1" applyAlignment="1">
      <alignment vertical="center"/>
    </xf>
    <xf numFmtId="0" fontId="9" fillId="0" borderId="0" xfId="0" applyFont="1" applyAlignment="1">
      <alignment horizontal="left"/>
    </xf>
    <xf numFmtId="43" fontId="0" fillId="0" borderId="0" xfId="0" applyNumberFormat="1" applyAlignment="1">
      <alignment/>
    </xf>
    <xf numFmtId="0" fontId="0" fillId="0" borderId="11" xfId="0" applyFill="1" applyBorder="1" applyAlignment="1">
      <alignment horizontal="center" vertical="top" wrapText="1"/>
    </xf>
    <xf numFmtId="0" fontId="0" fillId="0" borderId="10" xfId="0" applyFill="1" applyBorder="1" applyAlignment="1">
      <alignment vertical="top" wrapText="1"/>
    </xf>
    <xf numFmtId="171" fontId="13" fillId="0" borderId="10" xfId="0" applyNumberFormat="1" applyFont="1" applyFill="1" applyBorder="1" applyAlignment="1">
      <alignment horizontal="center" vertical="top" wrapText="1"/>
    </xf>
    <xf numFmtId="0" fontId="0" fillId="0" borderId="10" xfId="0" applyFill="1" applyBorder="1" applyAlignment="1">
      <alignment horizontal="center" vertical="top" wrapText="1"/>
    </xf>
    <xf numFmtId="171" fontId="0" fillId="0" borderId="10" xfId="0" applyNumberFormat="1" applyFill="1" applyBorder="1" applyAlignment="1">
      <alignment horizontal="center" vertical="top" wrapText="1"/>
    </xf>
    <xf numFmtId="171" fontId="0" fillId="0" borderId="10" xfId="0" applyNumberFormat="1" applyFill="1" applyBorder="1" applyAlignment="1">
      <alignment horizontal="center" vertical="center" wrapText="1"/>
    </xf>
    <xf numFmtId="171" fontId="13" fillId="0" borderId="10" xfId="0" applyNumberFormat="1" applyFont="1" applyFill="1" applyBorder="1" applyAlignment="1">
      <alignment horizontal="center" vertical="center" wrapText="1"/>
    </xf>
    <xf numFmtId="171" fontId="0" fillId="0" borderId="25" xfId="0" applyNumberFormat="1" applyFill="1" applyBorder="1" applyAlignment="1">
      <alignment horizontal="center" vertical="center" wrapText="1"/>
    </xf>
    <xf numFmtId="0" fontId="0" fillId="0" borderId="11" xfId="0" applyFill="1" applyBorder="1" applyAlignment="1">
      <alignment vertical="top" wrapText="1"/>
    </xf>
    <xf numFmtId="171" fontId="0" fillId="0" borderId="10" xfId="0" applyNumberFormat="1" applyFill="1" applyBorder="1" applyAlignment="1">
      <alignment vertical="top" wrapText="1"/>
    </xf>
    <xf numFmtId="0" fontId="13" fillId="0" borderId="10" xfId="0" applyFont="1" applyFill="1" applyBorder="1" applyAlignment="1">
      <alignment horizontal="center" vertical="top" wrapText="1"/>
    </xf>
    <xf numFmtId="171" fontId="0" fillId="0" borderId="25" xfId="0" applyNumberFormat="1" applyFill="1" applyBorder="1" applyAlignment="1">
      <alignment horizontal="center" vertical="top" wrapText="1"/>
    </xf>
    <xf numFmtId="0" fontId="2" fillId="0" borderId="10" xfId="42" applyFill="1" applyBorder="1" applyAlignment="1" applyProtection="1">
      <alignment vertical="top" wrapText="1"/>
      <protection/>
    </xf>
    <xf numFmtId="0" fontId="3" fillId="0" borderId="0" xfId="0" applyFont="1" applyAlignment="1">
      <alignment horizontal="center" wrapText="1"/>
    </xf>
    <xf numFmtId="0" fontId="0" fillId="0" borderId="0" xfId="0" applyAlignment="1">
      <alignment horizontal="center" wrapText="1"/>
    </xf>
    <xf numFmtId="0" fontId="10" fillId="0" borderId="24" xfId="0" applyFont="1" applyBorder="1" applyAlignment="1">
      <alignment horizontal="center" wrapText="1"/>
    </xf>
    <xf numFmtId="0" fontId="0" fillId="0" borderId="24" xfId="0" applyBorder="1" applyAlignment="1">
      <alignment horizontal="center" wrapText="1"/>
    </xf>
    <xf numFmtId="0" fontId="10" fillId="0" borderId="24" xfId="0" applyFont="1" applyBorder="1" applyAlignment="1">
      <alignment horizontal="center"/>
    </xf>
    <xf numFmtId="0" fontId="0" fillId="0" borderId="24" xfId="0" applyBorder="1" applyAlignment="1">
      <alignment horizontal="center"/>
    </xf>
    <xf numFmtId="0" fontId="12" fillId="0" borderId="0" xfId="0" applyFont="1" applyAlignment="1">
      <alignment horizontal="center"/>
    </xf>
    <xf numFmtId="0" fontId="0" fillId="0" borderId="11" xfId="0" applyBorder="1" applyAlignment="1">
      <alignment horizontal="center" vertical="top" wrapText="1"/>
    </xf>
    <xf numFmtId="0" fontId="2" fillId="0" borderId="10" xfId="42" applyBorder="1" applyAlignment="1" applyProtection="1">
      <alignment vertical="top" wrapText="1"/>
      <protection/>
    </xf>
    <xf numFmtId="0" fontId="0" fillId="0" borderId="0" xfId="0" applyAlignment="1">
      <alignment wrapText="1"/>
    </xf>
    <xf numFmtId="0" fontId="0" fillId="0" borderId="10" xfId="0" applyBorder="1" applyAlignment="1">
      <alignment horizontal="center" vertical="top" wrapText="1"/>
    </xf>
    <xf numFmtId="171" fontId="0" fillId="0" borderId="10" xfId="0" applyNumberFormat="1" applyBorder="1" applyAlignment="1">
      <alignment vertical="top" wrapText="1"/>
    </xf>
    <xf numFmtId="0" fontId="0" fillId="0" borderId="10" xfId="0" applyBorder="1" applyAlignment="1">
      <alignment vertical="top" wrapText="1"/>
    </xf>
    <xf numFmtId="171" fontId="0" fillId="0" borderId="10" xfId="0" applyNumberFormat="1" applyBorder="1" applyAlignment="1">
      <alignment horizontal="center" vertical="top" wrapText="1"/>
    </xf>
    <xf numFmtId="2" fontId="0" fillId="0" borderId="25" xfId="0" applyNumberFormat="1" applyBorder="1" applyAlignment="1">
      <alignment horizontal="center" vertical="top" wrapText="1"/>
    </xf>
    <xf numFmtId="2" fontId="0" fillId="0" borderId="10" xfId="0" applyNumberFormat="1" applyBorder="1" applyAlignment="1">
      <alignment horizontal="center" vertical="top" wrapText="1"/>
    </xf>
    <xf numFmtId="2" fontId="0" fillId="0" borderId="10" xfId="0" applyNumberFormat="1" applyBorder="1" applyAlignment="1">
      <alignment vertical="top" wrapText="1"/>
    </xf>
    <xf numFmtId="0" fontId="5" fillId="0" borderId="27" xfId="0" applyFont="1" applyBorder="1" applyAlignment="1">
      <alignment horizontal="justify" vertical="top" wrapText="1"/>
    </xf>
    <xf numFmtId="0" fontId="5" fillId="0" borderId="20" xfId="0" applyFont="1" applyBorder="1" applyAlignment="1">
      <alignment horizontal="justify" vertical="top" wrapText="1"/>
    </xf>
    <xf numFmtId="0" fontId="5" fillId="0" borderId="27" xfId="0" applyFont="1" applyBorder="1" applyAlignment="1">
      <alignment horizontal="center" vertical="top" wrapText="1"/>
    </xf>
    <xf numFmtId="0" fontId="5" fillId="0" borderId="20" xfId="0" applyFont="1" applyBorder="1" applyAlignment="1">
      <alignment horizontal="center" vertical="top" wrapText="1"/>
    </xf>
    <xf numFmtId="0" fontId="5" fillId="0" borderId="27" xfId="0" applyFont="1" applyBorder="1" applyAlignment="1">
      <alignment vertical="top" wrapText="1"/>
    </xf>
    <xf numFmtId="0" fontId="5" fillId="0" borderId="20" xfId="0" applyFont="1" applyBorder="1" applyAlignment="1">
      <alignment vertical="top" wrapText="1"/>
    </xf>
    <xf numFmtId="0" fontId="5" fillId="0" borderId="22" xfId="0" applyFont="1" applyBorder="1" applyAlignment="1">
      <alignment horizontal="justify" vertical="top" wrapText="1"/>
    </xf>
    <xf numFmtId="0" fontId="5" fillId="0" borderId="28" xfId="0" applyFont="1" applyBorder="1" applyAlignment="1">
      <alignment horizontal="center" vertical="top" wrapText="1"/>
    </xf>
    <xf numFmtId="0" fontId="5" fillId="0" borderId="29" xfId="0" applyFont="1" applyBorder="1" applyAlignment="1">
      <alignment horizontal="center" vertical="top" wrapText="1"/>
    </xf>
    <xf numFmtId="0" fontId="2" fillId="0" borderId="28" xfId="42" applyFont="1" applyBorder="1" applyAlignment="1" applyProtection="1">
      <alignment horizontal="center" vertical="top" wrapText="1"/>
      <protection/>
    </xf>
    <xf numFmtId="0" fontId="2" fillId="0" borderId="29" xfId="42" applyFont="1" applyBorder="1" applyAlignment="1" applyProtection="1">
      <alignment horizontal="center" vertical="top" wrapText="1"/>
      <protection/>
    </xf>
    <xf numFmtId="2" fontId="0" fillId="0" borderId="25" xfId="0" applyNumberForma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2;&#1059;&#1055;%20&#1050;&#1072;&#1090;&#1072;&#1081;&#1075;&#1080;&#1085;&#1089;&#1082;&#1086;&#1077;\&#1058;&#1072;&#1088;&#1080;&#1092;&#1099;\&#1090;&#1072;&#1088;&#1080;&#1092;%202023\&#1101;&#1083;.&#1101;&#1085;.,\(&#1087;&#1088;.&#8470;_68_2023&#1075;.)%20&#1044;&#1069;&#1057;%20&#1087;.&#1044;&#1088;&#1091;&#1078;&#1085;&#1099;&#1081;_.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2;&#1059;&#1055;%20&#1050;&#1072;&#1090;&#1072;&#1081;&#1075;&#1080;&#1085;&#1089;&#1082;&#1086;&#1077;\&#1058;&#1072;&#1088;&#1080;&#1092;&#1099;\&#1090;&#1072;&#1088;&#1080;&#1092;%202023\&#1101;&#1083;.&#1101;&#1085;.,\(&#1087;&#1088;.&#8470;_68_2023&#1075;.)%20&#1044;&#1069;&#1057;%20&#1087;.%20&#1062;&#1077;&#1085;&#1090;&#1088;&#1072;&#1083;&#1100;&#1085;&#1099;&#108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Лист1"/>
      <sheetName val="исходные"/>
      <sheetName val="у.е"/>
      <sheetName val="нор.чис."/>
      <sheetName val="н.чис.водит"/>
      <sheetName val="таб.мех"/>
      <sheetName val="расч.мех"/>
      <sheetName val="н.чис.обсл"/>
      <sheetName val="Чис.диз.1"/>
      <sheetName val="Чис.диз.2"/>
      <sheetName val="Чис.диз.3"/>
      <sheetName val="Чис.диз.4"/>
      <sheetName val="чис.приема денег"/>
      <sheetName val="АУП и служ"/>
      <sheetName val="Чис. всего"/>
      <sheetName val="Чис. всего (2)"/>
    </sheetNames>
    <sheetDataSet>
      <sheetData sheetId="2">
        <row r="56">
          <cell r="D56">
            <v>78.331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 val="исходные"/>
      <sheetName val="у.е"/>
      <sheetName val="нор.чис."/>
      <sheetName val="н.чис.водит"/>
      <sheetName val="таб.мех"/>
      <sheetName val="расч.мех"/>
      <sheetName val="н.чис.обсл"/>
      <sheetName val="Чис.диз.1"/>
      <sheetName val="Чис.диз.2"/>
      <sheetName val="Чис.диз.3"/>
      <sheetName val="Чис.диз.4"/>
      <sheetName val="чис.приема денег"/>
      <sheetName val="АУП и служ"/>
      <sheetName val="Чис. всего"/>
      <sheetName val="Чис. всего (2)"/>
    </sheetNames>
    <sheetDataSet>
      <sheetData sheetId="2">
        <row r="56">
          <cell r="D56">
            <v>142.5244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se.garant.ru/186671/#block_1000"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mailto:katmup2022@mail.ru"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base.garant.ru/186671/#block_10000" TargetMode="External" /><Relationship Id="rId2" Type="http://schemas.openxmlformats.org/officeDocument/2006/relationships/hyperlink" Target="http://base.garant.ru/186671/#block_10211" TargetMode="External" /><Relationship Id="rId3" Type="http://schemas.openxmlformats.org/officeDocument/2006/relationships/hyperlink" Target="http://base.garant.ru/186671/#block_10223" TargetMode="External" /><Relationship Id="rId4" Type="http://schemas.openxmlformats.org/officeDocument/2006/relationships/hyperlink" Target="http://base.garant.ru/186671/#block_10223" TargetMode="External" /><Relationship Id="rId5" Type="http://schemas.openxmlformats.org/officeDocument/2006/relationships/hyperlink" Target="http://base.garant.ru/186671/#block_10223" TargetMode="External" /><Relationship Id="rId6" Type="http://schemas.openxmlformats.org/officeDocument/2006/relationships/hyperlink" Target="http://base.garant.ru/186671/#block_10223" TargetMode="External" /><Relationship Id="rId7" Type="http://schemas.openxmlformats.org/officeDocument/2006/relationships/hyperlink" Target="http://base.garant.ru/186671/#block_10223" TargetMode="External" /><Relationship Id="rId8" Type="http://schemas.openxmlformats.org/officeDocument/2006/relationships/hyperlink" Target="http://base.garant.ru/186671/#block_10223" TargetMode="External" /><Relationship Id="rId9" Type="http://schemas.openxmlformats.org/officeDocument/2006/relationships/hyperlink" Target="http://base.garant.ru/186671/#block_10223"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sub_10511" TargetMode="External" /><Relationship Id="rId2" Type="http://schemas.openxmlformats.org/officeDocument/2006/relationships/hyperlink" Target="sub_10000" TargetMode="External" /></Relationships>
</file>

<file path=xl/worksheets/sheet1.xml><?xml version="1.0" encoding="utf-8"?>
<worksheet xmlns="http://schemas.openxmlformats.org/spreadsheetml/2006/main" xmlns:r="http://schemas.openxmlformats.org/officeDocument/2006/relationships">
  <dimension ref="A1:I79"/>
  <sheetViews>
    <sheetView zoomScalePageLayoutView="0" workbookViewId="0" topLeftCell="A1">
      <selection activeCell="A13" sqref="A13:F13"/>
    </sheetView>
  </sheetViews>
  <sheetFormatPr defaultColWidth="9.00390625" defaultRowHeight="12.75"/>
  <cols>
    <col min="1" max="1" width="4.625" style="0" customWidth="1"/>
    <col min="2" max="2" width="27.625" style="0" customWidth="1"/>
    <col min="4" max="4" width="13.625" style="0" customWidth="1"/>
    <col min="5" max="5" width="14.875" style="0" customWidth="1"/>
    <col min="6" max="6" width="12.125" style="0" customWidth="1"/>
  </cols>
  <sheetData>
    <row r="1" ht="12.75">
      <c r="A1" s="2" t="s">
        <v>0</v>
      </c>
    </row>
    <row r="2" ht="12.75">
      <c r="A2" s="3" t="s">
        <v>1</v>
      </c>
    </row>
    <row r="3" ht="12.75">
      <c r="A3" s="2" t="s">
        <v>2</v>
      </c>
    </row>
    <row r="4" ht="12.75">
      <c r="A4" s="2" t="s">
        <v>3</v>
      </c>
    </row>
    <row r="7" ht="15">
      <c r="A7" s="1" t="s">
        <v>4</v>
      </c>
    </row>
    <row r="10" ht="13.5">
      <c r="A10" s="4" t="s">
        <v>5</v>
      </c>
    </row>
    <row r="11" spans="1:9" ht="27" customHeight="1">
      <c r="A11" s="77" t="s">
        <v>132</v>
      </c>
      <c r="B11" s="78"/>
      <c r="C11" s="78"/>
      <c r="D11" s="78"/>
      <c r="E11" s="78"/>
      <c r="F11" s="78"/>
      <c r="G11" s="6"/>
      <c r="H11" s="6"/>
      <c r="I11" s="6"/>
    </row>
    <row r="12" spans="1:5" ht="13.5">
      <c r="A12" s="5"/>
      <c r="B12" s="5"/>
      <c r="C12" s="5" t="s">
        <v>156</v>
      </c>
      <c r="D12" s="5"/>
      <c r="E12" s="5"/>
    </row>
    <row r="13" spans="1:8" ht="54.75" customHeight="1">
      <c r="A13" s="79" t="s">
        <v>158</v>
      </c>
      <c r="B13" s="80"/>
      <c r="C13" s="80"/>
      <c r="D13" s="80"/>
      <c r="E13" s="80"/>
      <c r="F13" s="80"/>
      <c r="G13" s="39"/>
      <c r="H13" s="39"/>
    </row>
    <row r="14" ht="13.5">
      <c r="A14" s="4" t="s">
        <v>6</v>
      </c>
    </row>
    <row r="15" spans="2:8" ht="15">
      <c r="B15" s="39"/>
      <c r="C15" s="81"/>
      <c r="D15" s="82"/>
      <c r="E15" s="39"/>
      <c r="F15" s="39"/>
      <c r="G15" s="39"/>
      <c r="H15" s="39"/>
    </row>
    <row r="79" ht="12.75">
      <c r="A79" s="2"/>
    </row>
  </sheetData>
  <sheetProtection/>
  <mergeCells count="3">
    <mergeCell ref="A11:F11"/>
    <mergeCell ref="A13:F13"/>
    <mergeCell ref="C15:D15"/>
  </mergeCells>
  <hyperlinks>
    <hyperlink ref="A2" r:id="rId1" display="http://base.garant.ru/186671/#block_1000"/>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B2:J27"/>
  <sheetViews>
    <sheetView zoomScalePageLayoutView="0" workbookViewId="0" topLeftCell="A1">
      <selection activeCell="C21" sqref="C21"/>
    </sheetView>
  </sheetViews>
  <sheetFormatPr defaultColWidth="9.00390625" defaultRowHeight="12.75"/>
  <cols>
    <col min="1" max="1" width="4.25390625" style="40" customWidth="1"/>
    <col min="2" max="2" width="32.125" style="40" customWidth="1"/>
    <col min="3" max="3" width="52.75390625" style="40" customWidth="1"/>
    <col min="4" max="16384" width="9.125" style="40" customWidth="1"/>
  </cols>
  <sheetData>
    <row r="2" ht="15.75">
      <c r="F2" s="41" t="s">
        <v>7</v>
      </c>
    </row>
    <row r="3" ht="15.75">
      <c r="F3" s="42" t="s">
        <v>8</v>
      </c>
    </row>
    <row r="4" ht="15.75">
      <c r="F4" s="41" t="s">
        <v>9</v>
      </c>
    </row>
    <row r="5" ht="15.75">
      <c r="F5" s="41" t="s">
        <v>10</v>
      </c>
    </row>
    <row r="7" spans="2:6" ht="15.75">
      <c r="B7" s="83" t="s">
        <v>11</v>
      </c>
      <c r="C7" s="83"/>
      <c r="D7" s="83"/>
      <c r="E7" s="83"/>
      <c r="F7" s="83"/>
    </row>
    <row r="9" spans="2:10" ht="15.75">
      <c r="B9" s="40" t="s">
        <v>142</v>
      </c>
      <c r="C9" s="43" t="s">
        <v>157</v>
      </c>
      <c r="D9" s="43"/>
      <c r="E9" s="43"/>
      <c r="F9" s="43"/>
      <c r="G9" s="43"/>
      <c r="H9" s="44"/>
      <c r="I9" s="44"/>
      <c r="J9" s="44"/>
    </row>
    <row r="11" spans="2:3" ht="15.75">
      <c r="B11" s="40" t="s">
        <v>143</v>
      </c>
      <c r="C11" s="61" t="s">
        <v>159</v>
      </c>
    </row>
    <row r="13" spans="2:3" ht="15.75">
      <c r="B13" s="40" t="s">
        <v>144</v>
      </c>
      <c r="C13" s="40" t="s">
        <v>160</v>
      </c>
    </row>
    <row r="15" spans="2:3" ht="15.75">
      <c r="B15" s="40" t="s">
        <v>145</v>
      </c>
      <c r="C15" s="40" t="s">
        <v>160</v>
      </c>
    </row>
    <row r="17" spans="2:3" ht="15.75">
      <c r="B17" s="40" t="s">
        <v>146</v>
      </c>
      <c r="C17" s="62">
        <v>7004007987</v>
      </c>
    </row>
    <row r="18" ht="15.75">
      <c r="C18" s="62"/>
    </row>
    <row r="19" spans="2:3" ht="15.75">
      <c r="B19" s="40" t="s">
        <v>147</v>
      </c>
      <c r="C19" s="62">
        <v>700401001</v>
      </c>
    </row>
    <row r="21" spans="2:3" ht="15.75">
      <c r="B21" s="40" t="s">
        <v>148</v>
      </c>
      <c r="C21" s="40" t="s">
        <v>161</v>
      </c>
    </row>
    <row r="23" spans="2:3" ht="15.75">
      <c r="B23" s="40" t="s">
        <v>149</v>
      </c>
      <c r="C23" s="28" t="s">
        <v>162</v>
      </c>
    </row>
    <row r="25" spans="2:3" ht="15.75">
      <c r="B25" s="40" t="s">
        <v>150</v>
      </c>
      <c r="C25" s="40" t="s">
        <v>163</v>
      </c>
    </row>
    <row r="27" ht="15.75">
      <c r="B27" s="40" t="s">
        <v>151</v>
      </c>
    </row>
  </sheetData>
  <sheetProtection/>
  <mergeCells count="1">
    <mergeCell ref="B7:F7"/>
  </mergeCells>
  <hyperlinks>
    <hyperlink ref="A2" r:id="rId1" display="block_10000"/>
    <hyperlink ref="C23" r:id="rId2" display="katmup2022@mail.ru"/>
  </hyperlinks>
  <printOptions/>
  <pageMargins left="0.75" right="0.75" top="1" bottom="1" header="0.5" footer="0.5"/>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sheetPr>
    <pageSetUpPr fitToPage="1"/>
  </sheetPr>
  <dimension ref="A1:G54"/>
  <sheetViews>
    <sheetView tabSelected="1" zoomScalePageLayoutView="0" workbookViewId="0" topLeftCell="A25">
      <selection activeCell="F39" sqref="F39"/>
    </sheetView>
  </sheetViews>
  <sheetFormatPr defaultColWidth="9.00390625" defaultRowHeight="12.75"/>
  <cols>
    <col min="2" max="2" width="49.00390625" style="0" customWidth="1"/>
    <col min="3" max="3" width="12.125" style="0" customWidth="1"/>
    <col min="4" max="4" width="11.125" style="0" customWidth="1"/>
    <col min="5" max="5" width="11.75390625" style="45" customWidth="1"/>
    <col min="6" max="6" width="12.875" style="45" customWidth="1"/>
    <col min="7" max="7" width="11.875" style="0" bestFit="1" customWidth="1"/>
  </cols>
  <sheetData>
    <row r="1" ht="12.75">
      <c r="A1" s="2" t="s">
        <v>12</v>
      </c>
    </row>
    <row r="2" ht="12.75">
      <c r="A2" s="3" t="s">
        <v>8</v>
      </c>
    </row>
    <row r="3" ht="12.75">
      <c r="A3" s="2" t="s">
        <v>9</v>
      </c>
    </row>
    <row r="4" ht="12.75">
      <c r="A4" s="2" t="s">
        <v>10</v>
      </c>
    </row>
    <row r="7" spans="1:6" ht="36" customHeight="1">
      <c r="A7" s="86" t="s">
        <v>13</v>
      </c>
      <c r="B7" s="86"/>
      <c r="C7" s="86"/>
      <c r="D7" s="86"/>
      <c r="E7" s="86"/>
      <c r="F7" s="86"/>
    </row>
    <row r="9" ht="13.5" thickBot="1">
      <c r="A9" t="s">
        <v>155</v>
      </c>
    </row>
    <row r="10" spans="1:6" ht="102.75" customHeight="1" thickBot="1">
      <c r="A10" s="22" t="s">
        <v>14</v>
      </c>
      <c r="B10" s="23" t="s">
        <v>15</v>
      </c>
      <c r="C10" s="23" t="s">
        <v>16</v>
      </c>
      <c r="D10" s="23" t="s">
        <v>133</v>
      </c>
      <c r="E10" s="24" t="s">
        <v>18</v>
      </c>
      <c r="F10" s="25" t="s">
        <v>19</v>
      </c>
    </row>
    <row r="11" spans="1:6" ht="12.75">
      <c r="A11" s="19"/>
      <c r="B11" s="20"/>
      <c r="C11" s="20"/>
      <c r="D11" s="20">
        <v>2021</v>
      </c>
      <c r="E11" s="38">
        <f>D11+1</f>
        <v>2022</v>
      </c>
      <c r="F11" s="21">
        <f>E11+1</f>
        <v>2023</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84" t="s">
        <v>42</v>
      </c>
      <c r="B21" s="85" t="s">
        <v>43</v>
      </c>
      <c r="C21" s="87" t="s">
        <v>153</v>
      </c>
      <c r="D21" s="88"/>
      <c r="E21" s="90"/>
      <c r="F21" s="91">
        <v>172.53</v>
      </c>
    </row>
    <row r="22" spans="1:6" ht="12.75">
      <c r="A22" s="84"/>
      <c r="B22" s="85"/>
      <c r="C22" s="87"/>
      <c r="D22" s="89"/>
      <c r="E22" s="87"/>
      <c r="F22" s="91"/>
    </row>
    <row r="23" spans="1:6" ht="12.75">
      <c r="A23" s="84" t="s">
        <v>44</v>
      </c>
      <c r="B23" s="85" t="s">
        <v>45</v>
      </c>
      <c r="C23" s="87" t="s">
        <v>153</v>
      </c>
      <c r="D23" s="88"/>
      <c r="E23" s="92"/>
      <c r="F23" s="91"/>
    </row>
    <row r="24" spans="1:6" ht="12.75">
      <c r="A24" s="84"/>
      <c r="B24" s="85"/>
      <c r="C24" s="87"/>
      <c r="D24" s="89"/>
      <c r="E24" s="92"/>
      <c r="F24" s="91"/>
    </row>
    <row r="25" spans="1:6" ht="91.5" customHeight="1">
      <c r="A25" s="14" t="s">
        <v>46</v>
      </c>
      <c r="B25" s="10" t="s">
        <v>47</v>
      </c>
      <c r="C25" s="7" t="s">
        <v>35</v>
      </c>
      <c r="D25" s="11"/>
      <c r="E25" s="57"/>
      <c r="F25" s="52">
        <v>0.0862</v>
      </c>
    </row>
    <row r="26" spans="1:6" ht="25.5">
      <c r="A26" s="14" t="s">
        <v>48</v>
      </c>
      <c r="B26" s="10" t="s">
        <v>49</v>
      </c>
      <c r="C26" s="8"/>
      <c r="D26" s="12"/>
      <c r="E26" s="46"/>
      <c r="F26" s="53"/>
    </row>
    <row r="27" spans="1:6" ht="25.5">
      <c r="A27" s="64" t="s">
        <v>50</v>
      </c>
      <c r="B27" s="65" t="s">
        <v>51</v>
      </c>
      <c r="C27" s="65"/>
      <c r="D27" s="66"/>
      <c r="E27" s="66"/>
      <c r="F27" s="66">
        <v>13503.23</v>
      </c>
    </row>
    <row r="28" spans="1:6" ht="38.25">
      <c r="A28" s="64" t="s">
        <v>52</v>
      </c>
      <c r="B28" s="65" t="s">
        <v>53</v>
      </c>
      <c r="C28" s="67" t="s">
        <v>24</v>
      </c>
      <c r="D28" s="68"/>
      <c r="E28" s="68"/>
      <c r="F28" s="68">
        <v>13368.19</v>
      </c>
    </row>
    <row r="29" spans="1:6" ht="12.75">
      <c r="A29" s="15"/>
      <c r="B29" s="8" t="s">
        <v>54</v>
      </c>
      <c r="C29" s="8"/>
      <c r="D29" s="9"/>
      <c r="E29" s="56"/>
      <c r="F29" s="50"/>
    </row>
    <row r="30" spans="1:6" ht="25.5">
      <c r="A30" s="15"/>
      <c r="B30" s="8" t="s">
        <v>165</v>
      </c>
      <c r="C30" s="8"/>
      <c r="D30" s="9"/>
      <c r="E30" s="56"/>
      <c r="F30" s="50">
        <f>4070.4+1229.26</f>
        <v>5299.66</v>
      </c>
    </row>
    <row r="31" spans="1:6" ht="12.75">
      <c r="A31" s="15"/>
      <c r="B31" s="8" t="s">
        <v>55</v>
      </c>
      <c r="C31" s="8"/>
      <c r="D31" s="9"/>
      <c r="E31" s="55"/>
      <c r="F31" s="50" t="s">
        <v>164</v>
      </c>
    </row>
    <row r="32" spans="1:7" ht="12.75">
      <c r="A32" s="15"/>
      <c r="B32" s="8" t="s">
        <v>56</v>
      </c>
      <c r="C32" s="8"/>
      <c r="D32" s="9"/>
      <c r="E32" s="56"/>
      <c r="F32" s="50">
        <f>103.69+48.9+5993.41</f>
        <v>6146</v>
      </c>
      <c r="G32" s="63"/>
    </row>
    <row r="33" spans="1:6" ht="25.5">
      <c r="A33" s="64" t="s">
        <v>57</v>
      </c>
      <c r="B33" s="65" t="s">
        <v>58</v>
      </c>
      <c r="C33" s="67" t="s">
        <v>24</v>
      </c>
      <c r="D33" s="69"/>
      <c r="E33" s="70"/>
      <c r="F33" s="71">
        <v>135.03</v>
      </c>
    </row>
    <row r="34" spans="1:6" ht="25.5">
      <c r="A34" s="14" t="s">
        <v>59</v>
      </c>
      <c r="B34" s="8" t="s">
        <v>60</v>
      </c>
      <c r="C34" s="7" t="s">
        <v>24</v>
      </c>
      <c r="D34" s="8"/>
      <c r="E34" s="56"/>
      <c r="F34" s="49" t="s">
        <v>164</v>
      </c>
    </row>
    <row r="35" spans="1:6" ht="25.5">
      <c r="A35" s="14" t="s">
        <v>61</v>
      </c>
      <c r="B35" s="8" t="s">
        <v>62</v>
      </c>
      <c r="C35" s="7" t="s">
        <v>24</v>
      </c>
      <c r="D35" s="8"/>
      <c r="E35" s="46"/>
      <c r="F35" s="49" t="s">
        <v>164</v>
      </c>
    </row>
    <row r="36" spans="1:6" ht="25.5">
      <c r="A36" s="14" t="s">
        <v>63</v>
      </c>
      <c r="B36" s="8" t="s">
        <v>64</v>
      </c>
      <c r="C36" s="8"/>
      <c r="D36" s="8"/>
      <c r="E36" s="46"/>
      <c r="F36" s="49"/>
    </row>
    <row r="37" spans="1:6" ht="12.75">
      <c r="A37" s="15"/>
      <c r="B37" s="8" t="s">
        <v>65</v>
      </c>
      <c r="C37" s="8"/>
      <c r="D37" s="8"/>
      <c r="E37" s="46"/>
      <c r="F37" s="49"/>
    </row>
    <row r="38" spans="1:6" ht="12.75">
      <c r="A38" s="72"/>
      <c r="B38" s="76" t="s">
        <v>66</v>
      </c>
      <c r="C38" s="67" t="s">
        <v>67</v>
      </c>
      <c r="D38" s="65"/>
      <c r="E38" s="74"/>
      <c r="F38" s="105">
        <f>'[1]у.е'!$D$56</f>
        <v>78.331</v>
      </c>
    </row>
    <row r="39" spans="1:6" ht="25.5">
      <c r="A39" s="72"/>
      <c r="B39" s="76" t="s">
        <v>68</v>
      </c>
      <c r="C39" s="67" t="s">
        <v>69</v>
      </c>
      <c r="D39" s="65"/>
      <c r="E39" s="74"/>
      <c r="F39" s="105">
        <f>F27/F38</f>
        <v>172.3867945002617</v>
      </c>
    </row>
    <row r="40" spans="1:6" ht="25.5">
      <c r="A40" s="14" t="s">
        <v>70</v>
      </c>
      <c r="B40" s="8" t="s">
        <v>71</v>
      </c>
      <c r="C40" s="8"/>
      <c r="D40" s="8"/>
      <c r="E40" s="46"/>
      <c r="F40" s="49"/>
    </row>
    <row r="41" spans="1:6" ht="12.75">
      <c r="A41" s="14" t="s">
        <v>72</v>
      </c>
      <c r="B41" s="8" t="s">
        <v>73</v>
      </c>
      <c r="C41" s="7" t="s">
        <v>74</v>
      </c>
      <c r="D41" s="9"/>
      <c r="E41" s="56"/>
      <c r="F41" s="50">
        <v>8.83</v>
      </c>
    </row>
    <row r="42" spans="1:6" ht="25.5">
      <c r="A42" s="14" t="s">
        <v>75</v>
      </c>
      <c r="B42" s="8" t="s">
        <v>76</v>
      </c>
      <c r="C42" s="7" t="s">
        <v>77</v>
      </c>
      <c r="D42" s="9"/>
      <c r="E42" s="56"/>
      <c r="F42" s="50">
        <v>38.39715</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7"/>
      <c r="E45" s="46"/>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D23:D24"/>
    <mergeCell ref="E23:E24"/>
    <mergeCell ref="F23:F24"/>
    <mergeCell ref="A23:A24"/>
    <mergeCell ref="B23:B24"/>
    <mergeCell ref="A7:F7"/>
    <mergeCell ref="A21:A22"/>
    <mergeCell ref="B21:B22"/>
    <mergeCell ref="C21:C22"/>
    <mergeCell ref="D21:D22"/>
    <mergeCell ref="E21:E22"/>
    <mergeCell ref="F21:F22"/>
    <mergeCell ref="C23:C24"/>
  </mergeCells>
  <hyperlinks>
    <hyperlink ref="A2" r:id="rId1" display="http://base.garant.ru/186671/#block_10000"/>
    <hyperlink ref="E10" r:id="rId2" display="http://base.garant.ru/186671/#block_10211"/>
    <hyperlink ref="B20" r:id="rId3" display="http://base.garant.ru/186671/#block_10223"/>
    <hyperlink ref="B21" r:id="rId4" display="block_10223"/>
    <hyperlink ref="B23" r:id="rId5" display="block_10223"/>
    <hyperlink ref="B25" r:id="rId6" display="http://base.garant.ru/186671/#block_10223"/>
    <hyperlink ref="B26" r:id="rId7" display="block_10223"/>
    <hyperlink ref="B38" r:id="rId8" display="http://base.garant.ru/186671/#block_10223"/>
    <hyperlink ref="B39" r:id="rId9" display="http://base.garant.ru/186671/#block_10223"/>
  </hyperlinks>
  <printOptions/>
  <pageMargins left="0.75" right="0.75" top="0.16" bottom="0.24" header="0.5" footer="0.5"/>
  <pageSetup fitToHeight="1" fitToWidth="1" horizontalDpi="600" verticalDpi="600" orientation="portrait" paperSize="9" scale="72" r:id="rId10"/>
</worksheet>
</file>

<file path=xl/worksheets/sheet4.xml><?xml version="1.0" encoding="utf-8"?>
<worksheet xmlns="http://schemas.openxmlformats.org/spreadsheetml/2006/main" xmlns:r="http://schemas.openxmlformats.org/officeDocument/2006/relationships">
  <dimension ref="A1:H54"/>
  <sheetViews>
    <sheetView zoomScalePageLayoutView="0" workbookViewId="0" topLeftCell="A13">
      <selection activeCell="K34" sqref="K34"/>
    </sheetView>
  </sheetViews>
  <sheetFormatPr defaultColWidth="9.00390625" defaultRowHeight="12.75"/>
  <cols>
    <col min="2" max="2" width="49.00390625" style="0" customWidth="1"/>
    <col min="3" max="3" width="12.125" style="0" customWidth="1"/>
    <col min="4" max="4" width="11.125" style="0" hidden="1" customWidth="1"/>
    <col min="5" max="5" width="11.25390625" style="45" hidden="1" customWidth="1"/>
    <col min="6" max="6" width="12.875" style="45" customWidth="1"/>
    <col min="7" max="8" width="11.875" style="0" bestFit="1" customWidth="1"/>
  </cols>
  <sheetData>
    <row r="1" ht="12.75">
      <c r="A1" s="2" t="s">
        <v>12</v>
      </c>
    </row>
    <row r="2" ht="12.75">
      <c r="A2" s="3" t="s">
        <v>8</v>
      </c>
    </row>
    <row r="3" ht="12.75">
      <c r="A3" s="2" t="s">
        <v>9</v>
      </c>
    </row>
    <row r="4" ht="12.75">
      <c r="A4" s="2" t="s">
        <v>10</v>
      </c>
    </row>
    <row r="7" spans="1:6" ht="36" customHeight="1">
      <c r="A7" s="86" t="s">
        <v>13</v>
      </c>
      <c r="B7" s="86"/>
      <c r="C7" s="86"/>
      <c r="D7" s="86"/>
      <c r="E7" s="86"/>
      <c r="F7" s="86"/>
    </row>
    <row r="9" ht="13.5" thickBot="1">
      <c r="A9" t="s">
        <v>154</v>
      </c>
    </row>
    <row r="10" spans="1:6" ht="102.75" customHeight="1" thickBot="1">
      <c r="A10" s="22" t="s">
        <v>14</v>
      </c>
      <c r="B10" s="23" t="s">
        <v>15</v>
      </c>
      <c r="C10" s="23" t="s">
        <v>16</v>
      </c>
      <c r="D10" s="23" t="s">
        <v>133</v>
      </c>
      <c r="E10" s="24" t="s">
        <v>18</v>
      </c>
      <c r="F10" s="25" t="s">
        <v>19</v>
      </c>
    </row>
    <row r="11" spans="1:6" ht="12.75">
      <c r="A11" s="19"/>
      <c r="B11" s="20"/>
      <c r="C11" s="20"/>
      <c r="D11" s="20">
        <v>2021</v>
      </c>
      <c r="E11" s="38">
        <f>D11+1</f>
        <v>2022</v>
      </c>
      <c r="F11" s="21">
        <f>E11+1</f>
        <v>2023</v>
      </c>
    </row>
    <row r="12" spans="1:6" ht="12.75">
      <c r="A12" s="14" t="s">
        <v>20</v>
      </c>
      <c r="B12" s="8" t="s">
        <v>21</v>
      </c>
      <c r="C12" s="8"/>
      <c r="D12" s="8"/>
      <c r="E12" s="7"/>
      <c r="F12" s="49"/>
    </row>
    <row r="13" spans="1:6" ht="12.75">
      <c r="A13" s="14" t="s">
        <v>22</v>
      </c>
      <c r="B13" s="8" t="s">
        <v>23</v>
      </c>
      <c r="C13" s="7" t="s">
        <v>24</v>
      </c>
      <c r="D13" s="9"/>
      <c r="E13" s="56"/>
      <c r="F13" s="50"/>
    </row>
    <row r="14" spans="1:6" ht="12.75">
      <c r="A14" s="14" t="s">
        <v>25</v>
      </c>
      <c r="B14" s="8" t="s">
        <v>26</v>
      </c>
      <c r="C14" s="7" t="s">
        <v>24</v>
      </c>
      <c r="D14" s="58"/>
      <c r="E14" s="56"/>
      <c r="F14" s="50"/>
    </row>
    <row r="15" spans="1:6" ht="25.5">
      <c r="A15" s="14" t="s">
        <v>27</v>
      </c>
      <c r="B15" s="8" t="s">
        <v>28</v>
      </c>
      <c r="C15" s="7" t="s">
        <v>24</v>
      </c>
      <c r="D15" s="7"/>
      <c r="E15" s="46"/>
      <c r="F15" s="50"/>
    </row>
    <row r="16" spans="1:6" ht="12.75">
      <c r="A16" s="14" t="s">
        <v>29</v>
      </c>
      <c r="B16" s="8" t="s">
        <v>30</v>
      </c>
      <c r="C16" s="7" t="s">
        <v>24</v>
      </c>
      <c r="D16" s="60"/>
      <c r="E16" s="46"/>
      <c r="F16" s="50"/>
    </row>
    <row r="17" spans="1:6" ht="12.75">
      <c r="A17" s="14" t="s">
        <v>31</v>
      </c>
      <c r="B17" s="8" t="s">
        <v>32</v>
      </c>
      <c r="C17" s="8"/>
      <c r="D17" s="8"/>
      <c r="E17" s="46"/>
      <c r="F17" s="49"/>
    </row>
    <row r="18" spans="1:6" ht="38.25">
      <c r="A18" s="14" t="s">
        <v>33</v>
      </c>
      <c r="B18" s="8" t="s">
        <v>34</v>
      </c>
      <c r="C18" s="7" t="s">
        <v>35</v>
      </c>
      <c r="D18" s="8"/>
      <c r="E18" s="46"/>
      <c r="F18" s="51"/>
    </row>
    <row r="19" spans="1:6" ht="25.5">
      <c r="A19" s="14" t="s">
        <v>36</v>
      </c>
      <c r="B19" s="8" t="s">
        <v>37</v>
      </c>
      <c r="C19" s="8"/>
      <c r="D19" s="8"/>
      <c r="E19" s="46"/>
      <c r="F19" s="49"/>
    </row>
    <row r="20" spans="1:6" ht="12.75">
      <c r="A20" s="14" t="s">
        <v>40</v>
      </c>
      <c r="B20" s="10" t="s">
        <v>41</v>
      </c>
      <c r="C20" s="7" t="s">
        <v>152</v>
      </c>
      <c r="D20" s="8"/>
      <c r="E20" s="46"/>
      <c r="F20" s="49"/>
    </row>
    <row r="21" spans="1:6" ht="12.75">
      <c r="A21" s="84" t="s">
        <v>42</v>
      </c>
      <c r="B21" s="85" t="s">
        <v>43</v>
      </c>
      <c r="C21" s="87" t="s">
        <v>153</v>
      </c>
      <c r="D21" s="93"/>
      <c r="E21" s="87"/>
      <c r="F21" s="91">
        <v>243.97</v>
      </c>
    </row>
    <row r="22" spans="1:6" ht="12.75">
      <c r="A22" s="84"/>
      <c r="B22" s="85"/>
      <c r="C22" s="87"/>
      <c r="D22" s="93"/>
      <c r="E22" s="87"/>
      <c r="F22" s="91"/>
    </row>
    <row r="23" spans="1:6" ht="12.75">
      <c r="A23" s="84" t="s">
        <v>44</v>
      </c>
      <c r="B23" s="85" t="s">
        <v>45</v>
      </c>
      <c r="C23" s="87" t="s">
        <v>153</v>
      </c>
      <c r="D23" s="93"/>
      <c r="E23" s="92"/>
      <c r="F23" s="91"/>
    </row>
    <row r="24" spans="1:6" ht="12.75">
      <c r="A24" s="84"/>
      <c r="B24" s="85"/>
      <c r="C24" s="87"/>
      <c r="D24" s="93"/>
      <c r="E24" s="92"/>
      <c r="F24" s="91"/>
    </row>
    <row r="25" spans="1:6" ht="47.25" customHeight="1">
      <c r="A25" s="14" t="s">
        <v>46</v>
      </c>
      <c r="B25" s="10" t="s">
        <v>47</v>
      </c>
      <c r="C25" s="7" t="s">
        <v>35</v>
      </c>
      <c r="D25" s="11"/>
      <c r="E25" s="57"/>
      <c r="F25" s="52">
        <v>0.096</v>
      </c>
    </row>
    <row r="26" spans="1:6" ht="25.5">
      <c r="A26" s="14" t="s">
        <v>48</v>
      </c>
      <c r="B26" s="10" t="s">
        <v>49</v>
      </c>
      <c r="C26" s="8"/>
      <c r="D26" s="12"/>
      <c r="E26" s="46"/>
      <c r="F26" s="53"/>
    </row>
    <row r="27" spans="1:6" ht="25.5">
      <c r="A27" s="64" t="s">
        <v>50</v>
      </c>
      <c r="B27" s="65" t="s">
        <v>51</v>
      </c>
      <c r="C27" s="65"/>
      <c r="D27" s="66"/>
      <c r="E27" s="66"/>
      <c r="F27" s="66">
        <v>17058.45</v>
      </c>
    </row>
    <row r="28" spans="1:6" ht="38.25">
      <c r="A28" s="64" t="s">
        <v>52</v>
      </c>
      <c r="B28" s="65" t="s">
        <v>53</v>
      </c>
      <c r="C28" s="67" t="s">
        <v>24</v>
      </c>
      <c r="D28" s="68"/>
      <c r="E28" s="68"/>
      <c r="F28" s="68">
        <v>16546.7</v>
      </c>
    </row>
    <row r="29" spans="1:6" ht="12.75">
      <c r="A29" s="72"/>
      <c r="B29" s="65" t="s">
        <v>54</v>
      </c>
      <c r="C29" s="65"/>
      <c r="D29" s="73"/>
      <c r="E29" s="74"/>
      <c r="F29" s="75"/>
    </row>
    <row r="30" spans="1:8" ht="25.5">
      <c r="A30" s="72"/>
      <c r="B30" s="65" t="s">
        <v>165</v>
      </c>
      <c r="C30" s="65"/>
      <c r="D30" s="73"/>
      <c r="E30" s="66"/>
      <c r="F30" s="75">
        <f>4130.61+1247.44</f>
        <v>5378.049999999999</v>
      </c>
      <c r="H30" s="63"/>
    </row>
    <row r="31" spans="1:6" ht="12.75">
      <c r="A31" s="72"/>
      <c r="B31" s="65" t="s">
        <v>55</v>
      </c>
      <c r="C31" s="65"/>
      <c r="D31" s="73"/>
      <c r="E31" s="66"/>
      <c r="F31" s="75"/>
    </row>
    <row r="32" spans="1:7" ht="12.75">
      <c r="A32" s="72"/>
      <c r="B32" s="65" t="s">
        <v>56</v>
      </c>
      <c r="C32" s="65"/>
      <c r="D32" s="73"/>
      <c r="E32" s="66"/>
      <c r="F32" s="75">
        <f>205.75+50.19+8960.79</f>
        <v>9216.730000000001</v>
      </c>
      <c r="G32" s="63"/>
    </row>
    <row r="33" spans="1:7" ht="25.5">
      <c r="A33" s="64" t="s">
        <v>57</v>
      </c>
      <c r="B33" s="65" t="s">
        <v>58</v>
      </c>
      <c r="C33" s="67" t="s">
        <v>24</v>
      </c>
      <c r="D33" s="69"/>
      <c r="E33" s="70"/>
      <c r="F33" s="71">
        <v>511.75</v>
      </c>
      <c r="G33" s="63"/>
    </row>
    <row r="34" spans="1:7" ht="25.5">
      <c r="A34" s="14" t="s">
        <v>59</v>
      </c>
      <c r="B34" s="8" t="s">
        <v>60</v>
      </c>
      <c r="C34" s="7" t="s">
        <v>24</v>
      </c>
      <c r="D34" s="8"/>
      <c r="E34" s="56"/>
      <c r="F34" s="49"/>
      <c r="G34" s="63"/>
    </row>
    <row r="35" spans="1:6" ht="25.5">
      <c r="A35" s="14" t="s">
        <v>61</v>
      </c>
      <c r="B35" s="8" t="s">
        <v>62</v>
      </c>
      <c r="C35" s="7" t="s">
        <v>24</v>
      </c>
      <c r="D35" s="8"/>
      <c r="E35" s="46"/>
      <c r="F35" s="49"/>
    </row>
    <row r="36" spans="1:6" ht="25.5">
      <c r="A36" s="14" t="s">
        <v>63</v>
      </c>
      <c r="B36" s="8" t="s">
        <v>64</v>
      </c>
      <c r="C36" s="8"/>
      <c r="D36" s="8"/>
      <c r="E36" s="46"/>
      <c r="F36" s="49"/>
    </row>
    <row r="37" spans="1:6" ht="12.75">
      <c r="A37" s="15"/>
      <c r="B37" s="8" t="s">
        <v>65</v>
      </c>
      <c r="C37" s="8"/>
      <c r="D37" s="8"/>
      <c r="E37" s="46"/>
      <c r="F37" s="49"/>
    </row>
    <row r="38" spans="1:6" ht="12.75">
      <c r="A38" s="15"/>
      <c r="B38" s="10" t="s">
        <v>66</v>
      </c>
      <c r="C38" s="7" t="s">
        <v>67</v>
      </c>
      <c r="D38" s="8"/>
      <c r="E38" s="46"/>
      <c r="F38" s="51">
        <f>'[2]у.е'!$D$56</f>
        <v>142.5244</v>
      </c>
    </row>
    <row r="39" spans="1:6" ht="25.5">
      <c r="A39" s="15"/>
      <c r="B39" s="10" t="s">
        <v>68</v>
      </c>
      <c r="C39" s="7" t="s">
        <v>69</v>
      </c>
      <c r="D39" s="8"/>
      <c r="E39" s="46"/>
      <c r="F39" s="51">
        <f>F27/F38</f>
        <v>119.68792711984754</v>
      </c>
    </row>
    <row r="40" spans="1:6" ht="25.5">
      <c r="A40" s="14" t="s">
        <v>70</v>
      </c>
      <c r="B40" s="8" t="s">
        <v>71</v>
      </c>
      <c r="C40" s="8"/>
      <c r="D40" s="8"/>
      <c r="E40" s="46"/>
      <c r="F40" s="49"/>
    </row>
    <row r="41" spans="1:6" ht="12.75">
      <c r="A41" s="14" t="s">
        <v>72</v>
      </c>
      <c r="B41" s="8" t="s">
        <v>73</v>
      </c>
      <c r="C41" s="7" t="s">
        <v>74</v>
      </c>
      <c r="D41" s="9"/>
      <c r="E41" s="56"/>
      <c r="F41" s="50">
        <v>8.97</v>
      </c>
    </row>
    <row r="42" spans="1:6" ht="25.5">
      <c r="A42" s="14" t="s">
        <v>75</v>
      </c>
      <c r="B42" s="8" t="s">
        <v>76</v>
      </c>
      <c r="C42" s="7" t="s">
        <v>77</v>
      </c>
      <c r="D42" s="9"/>
      <c r="E42" s="56"/>
      <c r="F42" s="50">
        <v>38.38713</v>
      </c>
    </row>
    <row r="43" spans="1:6" ht="25.5">
      <c r="A43" s="14" t="s">
        <v>78</v>
      </c>
      <c r="B43" s="8" t="s">
        <v>79</v>
      </c>
      <c r="C43" s="8"/>
      <c r="D43" s="13"/>
      <c r="E43" s="47"/>
      <c r="F43" s="47"/>
    </row>
    <row r="44" spans="1:6" ht="12.75">
      <c r="A44" s="15"/>
      <c r="B44" s="8" t="s">
        <v>65</v>
      </c>
      <c r="C44" s="8"/>
      <c r="D44" s="8"/>
      <c r="E44" s="46"/>
      <c r="F44" s="49"/>
    </row>
    <row r="45" spans="1:6" ht="25.5">
      <c r="A45" s="15"/>
      <c r="B45" s="8" t="s">
        <v>80</v>
      </c>
      <c r="C45" s="7" t="s">
        <v>24</v>
      </c>
      <c r="D45" s="49"/>
      <c r="E45" s="49"/>
      <c r="F45" s="49"/>
    </row>
    <row r="46" spans="1:6" ht="39" thickBot="1">
      <c r="A46" s="16"/>
      <c r="B46" s="17" t="s">
        <v>81</v>
      </c>
      <c r="C46" s="18" t="s">
        <v>24</v>
      </c>
      <c r="D46" s="17"/>
      <c r="E46" s="48"/>
      <c r="F46" s="54"/>
    </row>
    <row r="48" ht="12.75">
      <c r="A48" t="s">
        <v>82</v>
      </c>
    </row>
    <row r="50" ht="12.75">
      <c r="A50" t="s">
        <v>83</v>
      </c>
    </row>
    <row r="52" ht="12.75">
      <c r="A52" t="s">
        <v>84</v>
      </c>
    </row>
    <row r="54" ht="12.75">
      <c r="A54" t="s">
        <v>85</v>
      </c>
    </row>
  </sheetData>
  <sheetProtection/>
  <mergeCells count="13">
    <mergeCell ref="A7:F7"/>
    <mergeCell ref="A21:A22"/>
    <mergeCell ref="B21:B22"/>
    <mergeCell ref="C21:C22"/>
    <mergeCell ref="D21:D22"/>
    <mergeCell ref="E21:E22"/>
    <mergeCell ref="F21:F22"/>
    <mergeCell ref="A23:A24"/>
    <mergeCell ref="B23:B24"/>
    <mergeCell ref="C23:C24"/>
    <mergeCell ref="D23:D24"/>
    <mergeCell ref="E23:E24"/>
    <mergeCell ref="F23:F24"/>
  </mergeCells>
  <hyperlinks>
    <hyperlink ref="A2" r:id="rId1" display="http://base.garant.ru/186671/#block_10000"/>
    <hyperlink ref="E10" r:id="rId2" display="block_10211"/>
    <hyperlink ref="B20" r:id="rId3" display="http://base.garant.ru/186671/#block_10223"/>
    <hyperlink ref="B21" r:id="rId4" display="http://base.garant.ru/186671/#block_10223"/>
    <hyperlink ref="B23" r:id="rId5" display="block_10223"/>
    <hyperlink ref="B25" r:id="rId6" display="http://base.garant.ru/186671/#block_10223"/>
    <hyperlink ref="B26" r:id="rId7" display="http://base.garant.ru/186671/#block_10223"/>
    <hyperlink ref="B38" r:id="rId8" display="block_10223"/>
    <hyperlink ref="B39" r:id="rId9" display="block_10223"/>
  </hyperlinks>
  <printOptions/>
  <pageMargins left="0.7" right="0.7" top="0.75" bottom="0.75" header="0.3" footer="0.3"/>
  <pageSetup horizontalDpi="600" verticalDpi="600" orientation="portrait" paperSize="9" r:id="rId10"/>
</worksheet>
</file>

<file path=xl/worksheets/sheet5.xml><?xml version="1.0" encoding="utf-8"?>
<worksheet xmlns="http://schemas.openxmlformats.org/spreadsheetml/2006/main" xmlns:r="http://schemas.openxmlformats.org/officeDocument/2006/relationships">
  <sheetPr>
    <pageSetUpPr fitToPage="1"/>
  </sheetPr>
  <dimension ref="A1:I48"/>
  <sheetViews>
    <sheetView zoomScaleSheetLayoutView="100" zoomScalePageLayoutView="0" workbookViewId="0" topLeftCell="A20">
      <selection activeCell="I31" sqref="I31"/>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155</v>
      </c>
    </row>
    <row r="8" spans="1:9" s="29" customFormat="1" ht="54" customHeight="1" thickBot="1">
      <c r="A8" s="96" t="s">
        <v>14</v>
      </c>
      <c r="B8" s="96" t="s">
        <v>15</v>
      </c>
      <c r="C8" s="96" t="s">
        <v>16</v>
      </c>
      <c r="D8" s="101" t="s">
        <v>17</v>
      </c>
      <c r="E8" s="102"/>
      <c r="F8" s="103" t="s">
        <v>86</v>
      </c>
      <c r="G8" s="104"/>
      <c r="H8" s="101" t="s">
        <v>19</v>
      </c>
      <c r="I8" s="102"/>
    </row>
    <row r="9" spans="1:9" s="29" customFormat="1" ht="39" thickBot="1">
      <c r="A9" s="97"/>
      <c r="B9" s="97"/>
      <c r="C9" s="97"/>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100"/>
      <c r="B12" s="98" t="s">
        <v>97</v>
      </c>
      <c r="C12" s="36" t="s">
        <v>134</v>
      </c>
      <c r="D12" s="94"/>
      <c r="E12" s="94"/>
      <c r="F12" s="94"/>
      <c r="G12" s="94"/>
      <c r="H12" s="94"/>
      <c r="I12" s="94"/>
    </row>
    <row r="13" spans="1:9" s="29" customFormat="1" ht="2.25" customHeight="1" hidden="1" thickBot="1">
      <c r="A13" s="100"/>
      <c r="B13" s="99"/>
      <c r="C13" s="31" t="s">
        <v>135</v>
      </c>
      <c r="D13" s="95"/>
      <c r="E13" s="95"/>
      <c r="F13" s="95"/>
      <c r="G13" s="95"/>
      <c r="H13" s="95"/>
      <c r="I13" s="95"/>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100"/>
      <c r="B17" s="98" t="s">
        <v>101</v>
      </c>
      <c r="C17" s="36" t="s">
        <v>134</v>
      </c>
      <c r="D17" s="94"/>
      <c r="E17" s="94"/>
      <c r="F17" s="94"/>
      <c r="G17" s="94"/>
      <c r="H17" s="94"/>
      <c r="I17" s="94"/>
    </row>
    <row r="18" spans="1:9" s="29" customFormat="1" ht="13.5" thickBot="1">
      <c r="A18" s="100"/>
      <c r="B18" s="99"/>
      <c r="C18" s="31" t="s">
        <v>135</v>
      </c>
      <c r="D18" s="95"/>
      <c r="E18" s="95"/>
      <c r="F18" s="95"/>
      <c r="G18" s="95"/>
      <c r="H18" s="95"/>
      <c r="I18" s="95"/>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c r="G31" s="33"/>
      <c r="H31" s="59">
        <v>49.21</v>
      </c>
      <c r="I31" s="59">
        <v>106.19</v>
      </c>
    </row>
    <row r="32" spans="1:9" s="29" customFormat="1" ht="13.5" thickBot="1">
      <c r="A32" s="37"/>
      <c r="B32" s="32" t="s">
        <v>111</v>
      </c>
      <c r="C32" s="31" t="s">
        <v>137</v>
      </c>
      <c r="D32" s="33"/>
      <c r="E32" s="33"/>
      <c r="F32" s="33"/>
      <c r="G32" s="33"/>
      <c r="H32" s="33"/>
      <c r="I32" s="33"/>
    </row>
    <row r="33" spans="1:9" s="29" customFormat="1" ht="12.75">
      <c r="A33" s="96" t="s">
        <v>57</v>
      </c>
      <c r="B33" s="98" t="s">
        <v>112</v>
      </c>
      <c r="C33" s="36" t="s">
        <v>134</v>
      </c>
      <c r="D33" s="94"/>
      <c r="E33" s="94"/>
      <c r="F33" s="94"/>
      <c r="G33" s="94"/>
      <c r="H33" s="94"/>
      <c r="I33" s="94"/>
    </row>
    <row r="34" spans="1:9" s="29" customFormat="1" ht="13.5" thickBot="1">
      <c r="A34" s="97"/>
      <c r="B34" s="99"/>
      <c r="C34" s="31" t="s">
        <v>135</v>
      </c>
      <c r="D34" s="95"/>
      <c r="E34" s="95"/>
      <c r="F34" s="95"/>
      <c r="G34" s="95"/>
      <c r="H34" s="95"/>
      <c r="I34" s="95"/>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A8:A9"/>
    <mergeCell ref="B8:B9"/>
    <mergeCell ref="C8:C9"/>
    <mergeCell ref="D8:E8"/>
    <mergeCell ref="F8:G8"/>
    <mergeCell ref="H8:I8"/>
    <mergeCell ref="A12:A13"/>
    <mergeCell ref="B12:B13"/>
    <mergeCell ref="D12:D13"/>
    <mergeCell ref="E12:E13"/>
    <mergeCell ref="F12:F13"/>
    <mergeCell ref="G12:G13"/>
    <mergeCell ref="H12:H13"/>
    <mergeCell ref="I12:I13"/>
    <mergeCell ref="F17:F18"/>
    <mergeCell ref="G17:G18"/>
    <mergeCell ref="H17:H18"/>
    <mergeCell ref="I17:I18"/>
    <mergeCell ref="A17:A18"/>
    <mergeCell ref="B17:B18"/>
    <mergeCell ref="D17:D18"/>
    <mergeCell ref="E17:E18"/>
    <mergeCell ref="F33:F34"/>
    <mergeCell ref="G33:G34"/>
    <mergeCell ref="H33:H34"/>
    <mergeCell ref="I33:I34"/>
    <mergeCell ref="A33:A34"/>
    <mergeCell ref="B33:B34"/>
    <mergeCell ref="D33:D34"/>
    <mergeCell ref="E33:E34"/>
  </mergeCells>
  <hyperlinks>
    <hyperlink ref="F8" r:id="rId1" display="sub_10511"/>
    <hyperlink ref="F2" r:id="rId2" display="sub_10000"/>
  </hyperlinks>
  <printOptions/>
  <pageMargins left="0.75" right="0.75" top="1" bottom="1" header="0.5" footer="0.5"/>
  <pageSetup fitToHeight="1" fitToWidth="1" horizontalDpi="600" verticalDpi="600" orientation="portrait" paperSize="9" scale="70" r:id="rId3"/>
</worksheet>
</file>

<file path=xl/worksheets/sheet6.xml><?xml version="1.0" encoding="utf-8"?>
<worksheet xmlns="http://schemas.openxmlformats.org/spreadsheetml/2006/main" xmlns:r="http://schemas.openxmlformats.org/officeDocument/2006/relationships">
  <dimension ref="A1:I48"/>
  <sheetViews>
    <sheetView zoomScalePageLayoutView="0" workbookViewId="0" topLeftCell="A11">
      <selection activeCell="F23" sqref="F23"/>
    </sheetView>
  </sheetViews>
  <sheetFormatPr defaultColWidth="9.00390625" defaultRowHeight="12.75"/>
  <cols>
    <col min="1" max="1" width="3.75390625" style="0" customWidth="1"/>
    <col min="2" max="2" width="50.75390625" style="0" customWidth="1"/>
    <col min="3" max="3" width="14.00390625" style="0" customWidth="1"/>
  </cols>
  <sheetData>
    <row r="1" ht="15.75">
      <c r="F1" s="27" t="s">
        <v>91</v>
      </c>
    </row>
    <row r="2" ht="12.75">
      <c r="F2" s="28" t="s">
        <v>8</v>
      </c>
    </row>
    <row r="3" ht="15.75">
      <c r="F3" s="27" t="s">
        <v>9</v>
      </c>
    </row>
    <row r="4" ht="15.75">
      <c r="F4" s="27" t="s">
        <v>10</v>
      </c>
    </row>
    <row r="5" ht="15.75">
      <c r="F5" s="27"/>
    </row>
    <row r="6" ht="15.75">
      <c r="B6" s="26" t="s">
        <v>92</v>
      </c>
    </row>
    <row r="7" ht="16.5" thickBot="1">
      <c r="B7" s="26" t="s">
        <v>154</v>
      </c>
    </row>
    <row r="8" spans="1:9" s="29" customFormat="1" ht="54" customHeight="1" thickBot="1">
      <c r="A8" s="96" t="s">
        <v>14</v>
      </c>
      <c r="B8" s="96" t="s">
        <v>15</v>
      </c>
      <c r="C8" s="96" t="s">
        <v>16</v>
      </c>
      <c r="D8" s="101" t="s">
        <v>17</v>
      </c>
      <c r="E8" s="102"/>
      <c r="F8" s="103" t="s">
        <v>86</v>
      </c>
      <c r="G8" s="104"/>
      <c r="H8" s="101" t="s">
        <v>19</v>
      </c>
      <c r="I8" s="102"/>
    </row>
    <row r="9" spans="1:9" s="29" customFormat="1" ht="39" thickBot="1">
      <c r="A9" s="97"/>
      <c r="B9" s="97"/>
      <c r="C9" s="97"/>
      <c r="D9" s="31" t="s">
        <v>93</v>
      </c>
      <c r="E9" s="31" t="s">
        <v>94</v>
      </c>
      <c r="F9" s="31" t="s">
        <v>93</v>
      </c>
      <c r="G9" s="31" t="s">
        <v>94</v>
      </c>
      <c r="H9" s="31" t="s">
        <v>93</v>
      </c>
      <c r="I9" s="31" t="s">
        <v>94</v>
      </c>
    </row>
    <row r="10" spans="1:9" s="29" customFormat="1" ht="26.25" thickBot="1">
      <c r="A10" s="30" t="s">
        <v>20</v>
      </c>
      <c r="B10" s="32" t="s">
        <v>95</v>
      </c>
      <c r="C10" s="33"/>
      <c r="D10" s="33"/>
      <c r="E10" s="33"/>
      <c r="F10" s="33"/>
      <c r="G10" s="33"/>
      <c r="H10" s="33"/>
      <c r="I10" s="33"/>
    </row>
    <row r="11" spans="1:9" s="29" customFormat="1" ht="26.25" thickBot="1">
      <c r="A11" s="34" t="s">
        <v>22</v>
      </c>
      <c r="B11" s="32" t="s">
        <v>96</v>
      </c>
      <c r="C11" s="33"/>
      <c r="D11" s="33"/>
      <c r="E11" s="33"/>
      <c r="F11" s="33"/>
      <c r="G11" s="33"/>
      <c r="H11" s="33"/>
      <c r="I11" s="33"/>
    </row>
    <row r="12" spans="1:9" s="29" customFormat="1" ht="409.5" customHeight="1" hidden="1">
      <c r="A12" s="100"/>
      <c r="B12" s="98" t="s">
        <v>97</v>
      </c>
      <c r="C12" s="36" t="s">
        <v>134</v>
      </c>
      <c r="D12" s="94"/>
      <c r="E12" s="94"/>
      <c r="F12" s="94"/>
      <c r="G12" s="94"/>
      <c r="H12" s="94"/>
      <c r="I12" s="94"/>
    </row>
    <row r="13" spans="1:9" s="29" customFormat="1" ht="2.25" customHeight="1" hidden="1">
      <c r="A13" s="100"/>
      <c r="B13" s="99"/>
      <c r="C13" s="31" t="s">
        <v>135</v>
      </c>
      <c r="D13" s="95"/>
      <c r="E13" s="95"/>
      <c r="F13" s="95"/>
      <c r="G13" s="95"/>
      <c r="H13" s="95"/>
      <c r="I13" s="95"/>
    </row>
    <row r="14" spans="1:9" s="29" customFormat="1" ht="128.25" thickBot="1">
      <c r="A14" s="37"/>
      <c r="B14" s="32" t="s">
        <v>98</v>
      </c>
      <c r="C14" s="31" t="s">
        <v>136</v>
      </c>
      <c r="D14" s="33"/>
      <c r="E14" s="33"/>
      <c r="F14" s="33"/>
      <c r="G14" s="33"/>
      <c r="H14" s="33"/>
      <c r="I14" s="33"/>
    </row>
    <row r="15" spans="1:9" s="29" customFormat="1" ht="26.25" thickBot="1">
      <c r="A15" s="34" t="s">
        <v>25</v>
      </c>
      <c r="B15" s="32" t="s">
        <v>99</v>
      </c>
      <c r="C15" s="33"/>
      <c r="D15" s="33"/>
      <c r="E15" s="33"/>
      <c r="F15" s="33"/>
      <c r="G15" s="33"/>
      <c r="H15" s="33"/>
      <c r="I15" s="33"/>
    </row>
    <row r="16" spans="1:9" s="29" customFormat="1" ht="13.5" thickBot="1">
      <c r="A16" s="35"/>
      <c r="B16" s="32" t="s">
        <v>100</v>
      </c>
      <c r="C16" s="33"/>
      <c r="D16" s="33"/>
      <c r="E16" s="33"/>
      <c r="F16" s="33"/>
      <c r="G16" s="33"/>
      <c r="H16" s="33"/>
      <c r="I16" s="33"/>
    </row>
    <row r="17" spans="1:9" s="29" customFormat="1" ht="12.75">
      <c r="A17" s="100"/>
      <c r="B17" s="98" t="s">
        <v>101</v>
      </c>
      <c r="C17" s="36" t="s">
        <v>134</v>
      </c>
      <c r="D17" s="94"/>
      <c r="E17" s="94"/>
      <c r="F17" s="94"/>
      <c r="G17" s="94"/>
      <c r="H17" s="94"/>
      <c r="I17" s="94"/>
    </row>
    <row r="18" spans="1:9" s="29" customFormat="1" ht="13.5" thickBot="1">
      <c r="A18" s="100"/>
      <c r="B18" s="99"/>
      <c r="C18" s="31" t="s">
        <v>135</v>
      </c>
      <c r="D18" s="95"/>
      <c r="E18" s="95"/>
      <c r="F18" s="95"/>
      <c r="G18" s="95"/>
      <c r="H18" s="95"/>
      <c r="I18" s="95"/>
    </row>
    <row r="19" spans="1:9" s="29" customFormat="1" ht="13.5" thickBot="1">
      <c r="A19" s="35"/>
      <c r="B19" s="32" t="s">
        <v>102</v>
      </c>
      <c r="C19" s="31" t="s">
        <v>136</v>
      </c>
      <c r="D19" s="33"/>
      <c r="E19" s="33"/>
      <c r="F19" s="33"/>
      <c r="G19" s="33"/>
      <c r="H19" s="33"/>
      <c r="I19" s="33"/>
    </row>
    <row r="20" spans="1:9" s="29" customFormat="1" ht="13.5" thickBot="1">
      <c r="A20" s="37"/>
      <c r="B20" s="32" t="s">
        <v>103</v>
      </c>
      <c r="C20" s="31" t="s">
        <v>136</v>
      </c>
      <c r="D20" s="33"/>
      <c r="E20" s="33"/>
      <c r="F20" s="33"/>
      <c r="G20" s="33"/>
      <c r="H20" s="33"/>
      <c r="I20" s="33"/>
    </row>
    <row r="21" spans="1:9" s="29" customFormat="1" ht="26.25" thickBot="1">
      <c r="A21" s="30" t="s">
        <v>31</v>
      </c>
      <c r="B21" s="32" t="s">
        <v>104</v>
      </c>
      <c r="C21" s="31" t="s">
        <v>136</v>
      </c>
      <c r="D21" s="33"/>
      <c r="E21" s="33"/>
      <c r="F21" s="33"/>
      <c r="G21" s="33"/>
      <c r="H21" s="33"/>
      <c r="I21" s="33"/>
    </row>
    <row r="22" spans="1:9" s="29" customFormat="1" ht="13.5" thickBot="1">
      <c r="A22" s="30" t="s">
        <v>36</v>
      </c>
      <c r="B22" s="32" t="s">
        <v>105</v>
      </c>
      <c r="C22" s="33"/>
      <c r="D22" s="33"/>
      <c r="E22" s="33"/>
      <c r="F22" s="33"/>
      <c r="G22" s="33"/>
      <c r="H22" s="33"/>
      <c r="I22" s="33"/>
    </row>
    <row r="23" spans="1:9" s="29" customFormat="1" ht="39" thickBot="1">
      <c r="A23" s="30" t="s">
        <v>38</v>
      </c>
      <c r="B23" s="32" t="s">
        <v>106</v>
      </c>
      <c r="C23" s="31" t="s">
        <v>136</v>
      </c>
      <c r="D23" s="33"/>
      <c r="E23" s="33"/>
      <c r="F23" s="33"/>
      <c r="G23" s="33"/>
      <c r="H23" s="33"/>
      <c r="I23" s="33"/>
    </row>
    <row r="24" spans="1:9" s="29" customFormat="1" ht="51.75" thickBot="1">
      <c r="A24" s="30" t="s">
        <v>39</v>
      </c>
      <c r="B24" s="32" t="s">
        <v>107</v>
      </c>
      <c r="C24" s="31" t="s">
        <v>136</v>
      </c>
      <c r="D24" s="33"/>
      <c r="E24" s="33"/>
      <c r="F24" s="33"/>
      <c r="G24" s="33"/>
      <c r="H24" s="33"/>
      <c r="I24" s="33"/>
    </row>
    <row r="25" spans="1:9" s="29" customFormat="1" ht="26.25" thickBot="1">
      <c r="A25" s="34" t="s">
        <v>40</v>
      </c>
      <c r="B25" s="32" t="s">
        <v>108</v>
      </c>
      <c r="C25" s="31" t="s">
        <v>35</v>
      </c>
      <c r="D25" s="33"/>
      <c r="E25" s="33"/>
      <c r="F25" s="33"/>
      <c r="G25" s="33"/>
      <c r="H25" s="33"/>
      <c r="I25" s="33"/>
    </row>
    <row r="26" spans="1:9" s="29" customFormat="1" ht="13.5" thickBot="1">
      <c r="A26" s="35"/>
      <c r="B26" s="32" t="s">
        <v>87</v>
      </c>
      <c r="C26" s="31" t="s">
        <v>35</v>
      </c>
      <c r="D26" s="33"/>
      <c r="E26" s="33"/>
      <c r="F26" s="33"/>
      <c r="G26" s="33"/>
      <c r="H26" s="33"/>
      <c r="I26" s="33"/>
    </row>
    <row r="27" spans="1:9" s="29" customFormat="1" ht="13.5" thickBot="1">
      <c r="A27" s="35"/>
      <c r="B27" s="32" t="s">
        <v>88</v>
      </c>
      <c r="C27" s="31" t="s">
        <v>35</v>
      </c>
      <c r="D27" s="33"/>
      <c r="E27" s="33"/>
      <c r="F27" s="33"/>
      <c r="G27" s="33"/>
      <c r="H27" s="33"/>
      <c r="I27" s="33"/>
    </row>
    <row r="28" spans="1:9" s="29" customFormat="1" ht="13.5" thickBot="1">
      <c r="A28" s="35"/>
      <c r="B28" s="32" t="s">
        <v>89</v>
      </c>
      <c r="C28" s="31" t="s">
        <v>35</v>
      </c>
      <c r="D28" s="33"/>
      <c r="E28" s="33"/>
      <c r="F28" s="33"/>
      <c r="G28" s="33"/>
      <c r="H28" s="33"/>
      <c r="I28" s="33"/>
    </row>
    <row r="29" spans="1:9" s="29" customFormat="1" ht="13.5" thickBot="1">
      <c r="A29" s="37"/>
      <c r="B29" s="32" t="s">
        <v>90</v>
      </c>
      <c r="C29" s="31" t="s">
        <v>35</v>
      </c>
      <c r="D29" s="33"/>
      <c r="E29" s="33"/>
      <c r="F29" s="33"/>
      <c r="G29" s="33"/>
      <c r="H29" s="33"/>
      <c r="I29" s="33"/>
    </row>
    <row r="30" spans="1:9" s="29" customFormat="1" ht="13.5" thickBot="1">
      <c r="A30" s="30" t="s">
        <v>50</v>
      </c>
      <c r="B30" s="32" t="s">
        <v>109</v>
      </c>
      <c r="C30" s="33"/>
      <c r="D30" s="33"/>
      <c r="E30" s="33"/>
      <c r="F30" s="33"/>
      <c r="G30" s="33"/>
      <c r="H30" s="33"/>
      <c r="I30" s="33"/>
    </row>
    <row r="31" spans="1:9" s="29" customFormat="1" ht="26.25" thickBot="1">
      <c r="A31" s="34" t="s">
        <v>52</v>
      </c>
      <c r="B31" s="32" t="s">
        <v>110</v>
      </c>
      <c r="C31" s="31" t="s">
        <v>137</v>
      </c>
      <c r="D31" s="33"/>
      <c r="E31" s="33"/>
      <c r="F31" s="33"/>
      <c r="G31" s="33"/>
      <c r="H31" s="59">
        <v>40.56</v>
      </c>
      <c r="I31" s="59">
        <v>98.13</v>
      </c>
    </row>
    <row r="32" spans="1:9" s="29" customFormat="1" ht="13.5" thickBot="1">
      <c r="A32" s="37"/>
      <c r="B32" s="32" t="s">
        <v>111</v>
      </c>
      <c r="C32" s="31" t="s">
        <v>137</v>
      </c>
      <c r="D32" s="33"/>
      <c r="E32" s="33"/>
      <c r="F32" s="33"/>
      <c r="G32" s="33"/>
      <c r="H32" s="33"/>
      <c r="I32" s="33"/>
    </row>
    <row r="33" spans="1:9" s="29" customFormat="1" ht="12.75">
      <c r="A33" s="96" t="s">
        <v>57</v>
      </c>
      <c r="B33" s="98" t="s">
        <v>112</v>
      </c>
      <c r="C33" s="36" t="s">
        <v>134</v>
      </c>
      <c r="D33" s="94"/>
      <c r="E33" s="94"/>
      <c r="F33" s="94"/>
      <c r="G33" s="94"/>
      <c r="H33" s="94"/>
      <c r="I33" s="94"/>
    </row>
    <row r="34" spans="1:9" s="29" customFormat="1" ht="13.5" thickBot="1">
      <c r="A34" s="97"/>
      <c r="B34" s="99"/>
      <c r="C34" s="31" t="s">
        <v>135</v>
      </c>
      <c r="D34" s="95"/>
      <c r="E34" s="95"/>
      <c r="F34" s="95"/>
      <c r="G34" s="95"/>
      <c r="H34" s="95"/>
      <c r="I34" s="95"/>
    </row>
    <row r="35" spans="1:9" s="29" customFormat="1" ht="26.25" thickBot="1">
      <c r="A35" s="30" t="s">
        <v>59</v>
      </c>
      <c r="B35" s="32" t="s">
        <v>113</v>
      </c>
      <c r="C35" s="31" t="s">
        <v>114</v>
      </c>
      <c r="D35" s="33"/>
      <c r="E35" s="33"/>
      <c r="F35" s="33"/>
      <c r="G35" s="33"/>
      <c r="H35" s="33"/>
      <c r="I35" s="33"/>
    </row>
    <row r="36" spans="1:9" s="29" customFormat="1" ht="15" customHeight="1" thickBot="1">
      <c r="A36" s="30" t="s">
        <v>115</v>
      </c>
      <c r="B36" s="32" t="s">
        <v>116</v>
      </c>
      <c r="C36" s="31" t="s">
        <v>114</v>
      </c>
      <c r="D36" s="33"/>
      <c r="E36" s="33"/>
      <c r="F36" s="33"/>
      <c r="G36" s="33"/>
      <c r="H36" s="33"/>
      <c r="I36" s="33"/>
    </row>
    <row r="37" spans="1:9" s="29" customFormat="1" ht="14.25" customHeight="1" thickBot="1">
      <c r="A37" s="34" t="s">
        <v>117</v>
      </c>
      <c r="B37" s="32" t="s">
        <v>118</v>
      </c>
      <c r="C37" s="31" t="s">
        <v>114</v>
      </c>
      <c r="D37" s="33"/>
      <c r="E37" s="33"/>
      <c r="F37" s="33"/>
      <c r="G37" s="33"/>
      <c r="H37" s="33"/>
      <c r="I37" s="33"/>
    </row>
    <row r="38" spans="1:9" s="29" customFormat="1" ht="15" thickBot="1">
      <c r="A38" s="35"/>
      <c r="B38" s="32" t="s">
        <v>138</v>
      </c>
      <c r="C38" s="31" t="s">
        <v>114</v>
      </c>
      <c r="D38" s="33"/>
      <c r="E38" s="33"/>
      <c r="F38" s="33"/>
      <c r="G38" s="33"/>
      <c r="H38" s="33"/>
      <c r="I38" s="33"/>
    </row>
    <row r="39" spans="1:9" s="29" customFormat="1" ht="15" thickBot="1">
      <c r="A39" s="35"/>
      <c r="B39" s="32" t="s">
        <v>139</v>
      </c>
      <c r="C39" s="31" t="s">
        <v>114</v>
      </c>
      <c r="D39" s="33"/>
      <c r="E39" s="33"/>
      <c r="F39" s="33"/>
      <c r="G39" s="33"/>
      <c r="H39" s="33"/>
      <c r="I39" s="33"/>
    </row>
    <row r="40" spans="1:9" s="29" customFormat="1" ht="15" thickBot="1">
      <c r="A40" s="35"/>
      <c r="B40" s="32" t="s">
        <v>140</v>
      </c>
      <c r="C40" s="31" t="s">
        <v>114</v>
      </c>
      <c r="D40" s="33"/>
      <c r="E40" s="33"/>
      <c r="F40" s="33"/>
      <c r="G40" s="33"/>
      <c r="H40" s="33"/>
      <c r="I40" s="33"/>
    </row>
    <row r="41" spans="1:9" s="29" customFormat="1" ht="15" thickBot="1">
      <c r="A41" s="37"/>
      <c r="B41" s="32" t="s">
        <v>141</v>
      </c>
      <c r="C41" s="31" t="s">
        <v>114</v>
      </c>
      <c r="D41" s="33"/>
      <c r="E41" s="33"/>
      <c r="F41" s="33"/>
      <c r="G41" s="33"/>
      <c r="H41" s="33"/>
      <c r="I41" s="33"/>
    </row>
    <row r="42" spans="1:9" s="29" customFormat="1" ht="15" customHeight="1" thickBot="1">
      <c r="A42" s="30" t="s">
        <v>119</v>
      </c>
      <c r="B42" s="32" t="s">
        <v>120</v>
      </c>
      <c r="C42" s="31" t="s">
        <v>114</v>
      </c>
      <c r="D42" s="33"/>
      <c r="E42" s="33"/>
      <c r="F42" s="33"/>
      <c r="G42" s="33"/>
      <c r="H42" s="33"/>
      <c r="I42" s="33"/>
    </row>
    <row r="43" spans="1:9" s="29" customFormat="1" ht="26.25" thickBot="1">
      <c r="A43" s="30" t="s">
        <v>61</v>
      </c>
      <c r="B43" s="32" t="s">
        <v>121</v>
      </c>
      <c r="C43" s="33"/>
      <c r="D43" s="33"/>
      <c r="E43" s="33"/>
      <c r="F43" s="33"/>
      <c r="G43" s="33"/>
      <c r="H43" s="33"/>
      <c r="I43" s="33"/>
    </row>
    <row r="44" spans="1:9" s="29" customFormat="1" ht="15.75" customHeight="1" thickBot="1">
      <c r="A44" s="30" t="s">
        <v>63</v>
      </c>
      <c r="B44" s="32" t="s">
        <v>122</v>
      </c>
      <c r="C44" s="31" t="s">
        <v>123</v>
      </c>
      <c r="D44" s="33"/>
      <c r="E44" s="33"/>
      <c r="F44" s="33"/>
      <c r="G44" s="33"/>
      <c r="H44" s="33"/>
      <c r="I44" s="33"/>
    </row>
    <row r="45" spans="1:9" s="29" customFormat="1" ht="26.25" thickBot="1">
      <c r="A45" s="30" t="s">
        <v>124</v>
      </c>
      <c r="B45" s="32" t="s">
        <v>125</v>
      </c>
      <c r="C45" s="31" t="s">
        <v>126</v>
      </c>
      <c r="D45" s="33"/>
      <c r="E45" s="33"/>
      <c r="F45" s="33"/>
      <c r="G45" s="33"/>
      <c r="H45" s="33"/>
      <c r="I45" s="33"/>
    </row>
    <row r="46" spans="1:9" s="29" customFormat="1" ht="15" customHeight="1" thickBot="1">
      <c r="A46" s="34" t="s">
        <v>127</v>
      </c>
      <c r="B46" s="32" t="s">
        <v>128</v>
      </c>
      <c r="C46" s="31" t="s">
        <v>129</v>
      </c>
      <c r="D46" s="33"/>
      <c r="E46" s="33"/>
      <c r="F46" s="33"/>
      <c r="G46" s="33"/>
      <c r="H46" s="33"/>
      <c r="I46" s="33"/>
    </row>
    <row r="47" spans="1:9" s="29" customFormat="1" ht="16.5" customHeight="1" thickBot="1">
      <c r="A47" s="35"/>
      <c r="B47" s="32" t="s">
        <v>130</v>
      </c>
      <c r="C47" s="31" t="s">
        <v>129</v>
      </c>
      <c r="D47" s="33"/>
      <c r="E47" s="33"/>
      <c r="F47" s="33"/>
      <c r="G47" s="33"/>
      <c r="H47" s="33"/>
      <c r="I47" s="33"/>
    </row>
    <row r="48" spans="1:9" s="29" customFormat="1" ht="17.25" customHeight="1" thickBot="1">
      <c r="A48" s="37"/>
      <c r="B48" s="32" t="s">
        <v>131</v>
      </c>
      <c r="C48" s="31" t="s">
        <v>129</v>
      </c>
      <c r="D48" s="33"/>
      <c r="E48" s="33"/>
      <c r="F48" s="33"/>
      <c r="G48" s="33"/>
      <c r="H48" s="33"/>
      <c r="I48" s="33"/>
    </row>
  </sheetData>
  <sheetProtection/>
  <mergeCells count="30">
    <mergeCell ref="A8:A9"/>
    <mergeCell ref="B8:B9"/>
    <mergeCell ref="C8:C9"/>
    <mergeCell ref="D8:E8"/>
    <mergeCell ref="F8:G8"/>
    <mergeCell ref="H8:I8"/>
    <mergeCell ref="A12:A13"/>
    <mergeCell ref="B12:B13"/>
    <mergeCell ref="D12:D13"/>
    <mergeCell ref="E12:E13"/>
    <mergeCell ref="F12:F13"/>
    <mergeCell ref="G12:G13"/>
    <mergeCell ref="H12:H13"/>
    <mergeCell ref="I12:I13"/>
    <mergeCell ref="A17:A18"/>
    <mergeCell ref="B17:B18"/>
    <mergeCell ref="D17:D18"/>
    <mergeCell ref="E17:E18"/>
    <mergeCell ref="F17:F18"/>
    <mergeCell ref="G17:G18"/>
    <mergeCell ref="H17:H18"/>
    <mergeCell ref="I17:I18"/>
    <mergeCell ref="H33:H34"/>
    <mergeCell ref="I33:I34"/>
    <mergeCell ref="A33:A34"/>
    <mergeCell ref="B33:B34"/>
    <mergeCell ref="D33:D34"/>
    <mergeCell ref="E33:E34"/>
    <mergeCell ref="F33:F34"/>
    <mergeCell ref="G33:G34"/>
  </mergeCells>
  <hyperlinks>
    <hyperlink ref="F8" r:id="rId1" display="sub_10511"/>
    <hyperlink ref="F2" r:id="rId2" display="sub_1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bio</cp:lastModifiedBy>
  <cp:lastPrinted>2015-05-15T03:14:45Z</cp:lastPrinted>
  <dcterms:created xsi:type="dcterms:W3CDTF">2014-09-09T10:36:30Z</dcterms:created>
  <dcterms:modified xsi:type="dcterms:W3CDTF">2022-10-31T07:59:57Z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